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<sst xmlns="http://schemas.openxmlformats.org/spreadsheetml/2006/main" count="79" uniqueCount="79">
  <si>
    <t xml:space="preserve"/>
  </si>
  <si>
    <t xml:space="preserve">QBF020</t>
  </si>
  <si>
    <t xml:space="preserve">m</t>
  </si>
  <si>
    <t xml:space="preserve">Encuentro de techo plano transitable, ventilado con paramento vertical. Impermeabilización con láminas asfálticas.</t>
  </si>
  <si>
    <r>
      <rPr>
        <sz val="8.25"/>
        <color rgb="FF000000"/>
        <rFont val="Arial"/>
        <family val="2"/>
      </rPr>
      <t xml:space="preserve">Encuentro de techo plano transitable, ventilado,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soldada a su vez al soporte y formada por: banda de refuerzo de 50 cm de anchura, realizada a partir de lámina de betún modificado con elastómero SBS, masa nominal 4 kg/m², con armadura de fieltro de poliéster no tejido de 160 g/m², de superficie no protegida, totalmente adherida al soporte con soplete, previa imprimación con emulsión asfáltica aniónica con cargas. Remate con banda de terminación de 50 cm de desarrollo con lámina de betún modificado con elastómero SBS, masa nominal 4 kg/m², con armadura de fieltro de poliéster no tejido de 160 g/m², de superficie no protegida, acabado con un revestimiento de zócalos de gres rústico, de 7 cm, 3 €/m colocados con junta abierta (separación entre 3 y 15 mm), en capa fina con adhesivo cementoso mejorado de ligantes mixtos, C2 TE, con deslizamiento reducido y tiempo abierto ampliado Webercol Flex Duo "WEBER", color gris y rejuntados con mortero de juntas cementoso mejorado, tipo CG2 W A, con absorción de agua reducida y resistencia elevada a la abrasión, Webercolor Premium "WEBER", color Blanco, formación de ventilación perimetral de la cámara con ladrillo cerámico hueco, y colocación de alféizar cerámico de 11x24 cm, fijado al paramento, como remate de la ventilación perimetral de la cámara.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</si>
  <si>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</si>
  <si>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</si>
  <si>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</si>
  <si>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</si>
  <si>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</si>
  <si>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</si>
  <si>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</si>
  <si>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</si>
  <si>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</si>
  <si>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</si>
  <si>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</si>
  <si>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</si>
  <si>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</si>
  <si>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</si>
  <si>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</si>
  <si>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</si>
  <si>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</si>
  <si>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</si>
  <si>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</si>
  <si>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</si>
  <si>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</si>
  <si>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</si>
  <si>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mt14iea020c</t>
  </si>
  <si>
    <t xml:space="preserve">kg</t>
  </si>
  <si>
    <t xml:space="preserve">Emulsión asfáltica aniónica con cargas.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</si>
  <si>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</si>
  <si>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</si>
  <si>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</si>
  <si>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mt18rcr010a300</t>
  </si>
  <si>
    <t xml:space="preserve">m</t>
  </si>
  <si>
    <t xml:space="preserve">Zócalo cerámico de gres rústico, de 7 cm de anchura, $ 3,00/m.</t>
  </si>
  <si>
    <t xml:space="preserve">mt09mcw010g</t>
  </si>
  <si>
    <t xml:space="preserve">kg</t>
  </si>
  <si>
    <t xml:space="preserve">Adhesivo cementoso mejorado de ligantes mixtos, C2 TE, con deslizamiento reducido y tiempo abierto ampliado Webercol Flex Duo "WEBER", color gris, a base de cemento gris, resinas sintéticas especiales, agregados silíceos y calcáreos y aditivos orgánicos e inorgánicos, con muy bajo contenido de sustancias orgánicas volátiles (VOC), con resistencia a la inmersión en agua.</t>
  </si>
  <si>
    <t xml:space="preserve">mt09mcw050ia</t>
  </si>
  <si>
    <t xml:space="preserve">kg</t>
  </si>
  <si>
    <t xml:space="preserve">Mortero de juntas cementoso mejorado, tipo CG2 W A, con absorción de agua reducida y resistencia elevada a la abrasión, Webercolor Premium "WEBER", color Blanco, compuesto de cementos especiales, resina, agregados silíceos, aditivos hidrofugantes y aditivos orgánicos e inorgánicos específicos, con muy bajo contenido de sustancias orgánicas volátiles (VOC), con tecnología Protect³ y Pure Clean, bactericida, antimoho y antiverdín, repelente del agua y la suciedad, de fraguado y endurecimiento rápido, con efecto preventivo de las eflorescencias, con alta resistencia a los agentes químicos, flexible e impermeable al agua, para rejuntado de todo tipo de piezas cerámicas, piedras naturales y terrazo, para juntas de hasta 15 mm.</t>
  </si>
  <si>
    <t xml:space="preserve">mt20vce020a</t>
  </si>
  <si>
    <t xml:space="preserve">m</t>
  </si>
  <si>
    <t xml:space="preserve">Alféizar cerámico de baldosín catalán, acabado mate, color rojo, en piezas de 11x24x1,2 cm, con goterón.</t>
  </si>
  <si>
    <t xml:space="preserve">mt08adt010</t>
  </si>
  <si>
    <t xml:space="preserve">kg</t>
  </si>
  <si>
    <t xml:space="preserve">Aditivo hidrófugo para impermeabilización de morteros u concretos.</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</si>
  <si>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</si>
  <si>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</si>
  <si>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</si>
  <si>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</si>
  <si>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</si>
  <si>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</si>
  <si>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</si>
  <si>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</si>
  <si>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</si>
  <si>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</si>
  <si>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</si>
  <si>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</si>
  <si>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</si>
  <si>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</si>
  <si>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</si>
  <si>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</si>
  <si>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mo020</t>
  </si>
  <si>
    <t xml:space="preserve">h</t>
  </si>
  <si>
    <t xml:space="preserve">Albañil.</t>
  </si>
  <si>
    <t xml:space="preserve">mo113</t>
  </si>
  <si>
    <t xml:space="preserve">h</t>
  </si>
  <si>
    <t xml:space="preserve">Peón de albañilería.</t>
  </si>
  <si>
    <t xml:space="preserve">mo023</t>
  </si>
  <si>
    <t xml:space="preserve">h</t>
  </si>
  <si>
    <t xml:space="preserve">Colocador de pisos.</t>
  </si>
  <si>
    <t xml:space="preserve">Subtotal mano de obra:</t>
  </si>
  <si>
    <t xml:space="preserve">Herramientas</t>
  </si>
  <si>
    <t xml:space="preserve">%</t>
  </si>
  <si>
    <t xml:space="preserve">Herramientas</t>
  </si>
  <si>
    <t xml:space="preserve">Coste de mantenimiento decenal: $ 14,05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</si>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</sst>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8.17"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9</v>
      </c>
      <c r="G10" s="12">
        <v>0.38</v>
      </c>
      <c r="H10" s="12">
        <f ca="1">ROUND(INDIRECT(ADDRESS(ROW()+(0), COLUMN()+(-2), 1))*INDIRECT(ADDRESS(ROW()+(0), COLUMN()+(-1), 1)), 2)</f>
        <v>3.42</v>
      </c>
    </row>
    <row r="11" spans="1:8" ht="24.00" thickBot="1" customHeight="1">
      <c r="A11" s="1" t="s">
        <v>15</v>
      </c>
      <c r="B11" s="1"/>
      <c r="C11" s="1"/>
      <c r="D11" s="10" t="s">
        <v>16</v>
      </c>
      <c r="E11" s="1" t="s">
        <v>17</v>
      </c>
      <c r="F11" s="11">
        <v>4</v>
      </c>
      <c r="G11" s="12">
        <v>0.51</v>
      </c>
      <c r="H11" s="12">
        <f ca="1">ROUND(INDIRECT(ADDRESS(ROW()+(0), COLUMN()+(-2), 1))*INDIRECT(ADDRESS(ROW()+(0), COLUMN()+(-1), 1)), 2)</f>
        <v>2.04</v>
      </c>
    </row>
    <row r="12" spans="1:8" ht="13.50" thickBot="1" customHeight="1">
      <c r="A12" s="1" t="s">
        <v>18</v>
      </c>
      <c r="B12" s="1"/>
      <c r="C12" s="1"/>
      <c r="D12" s="10" t="s">
        <v>19</v>
      </c>
      <c r="E12" s="1" t="s">
        <v>20</v>
      </c>
      <c r="F12" s="11">
        <v>0.012</v>
      </c>
      <c r="G12" s="12">
        <v>2.04</v>
      </c>
      <c r="H12" s="12">
        <f ca="1">ROUND(INDIRECT(ADDRESS(ROW()+(0), COLUMN()+(-2), 1))*INDIRECT(ADDRESS(ROW()+(0), COLUMN()+(-1), 1)), 2)</f>
        <v>0.02</v>
      </c>
    </row>
    <row r="13" spans="1:8" ht="13.50" thickBot="1" customHeight="1">
      <c r="A13" s="1" t="s">
        <v>21</v>
      </c>
      <c r="B13" s="1"/>
      <c r="C13" s="1"/>
      <c r="D13" s="10" t="s">
        <v>22</v>
      </c>
      <c r="E13" s="1" t="s">
        <v>23</v>
      </c>
      <c r="F13" s="11">
        <v>0.03</v>
      </c>
      <c r="G13" s="12">
        <v>23.95</v>
      </c>
      <c r="H13" s="12">
        <f ca="1">ROUND(INDIRECT(ADDRESS(ROW()+(0), COLUMN()+(-2), 1))*INDIRECT(ADDRESS(ROW()+(0), COLUMN()+(-1), 1)), 2)</f>
        <v>0.72</v>
      </c>
    </row>
    <row r="14" spans="1:8" ht="13.50" thickBot="1" customHeight="1">
      <c r="A14" s="1" t="s">
        <v>24</v>
      </c>
      <c r="B14" s="1"/>
      <c r="C14" s="1"/>
      <c r="D14" s="10" t="s">
        <v>25</v>
      </c>
      <c r="E14" s="1" t="s">
        <v>26</v>
      </c>
      <c r="F14" s="11">
        <v>3.868</v>
      </c>
      <c r="G14" s="12">
        <v>0.2</v>
      </c>
      <c r="H14" s="12">
        <f ca="1">ROUND(INDIRECT(ADDRESS(ROW()+(0), COLUMN()+(-2), 1))*INDIRECT(ADDRESS(ROW()+(0), COLUMN()+(-1), 1)), 2)</f>
        <v>0.77</v>
      </c>
    </row>
    <row r="15" spans="1:8" ht="13.50" thickBot="1" customHeight="1">
      <c r="A15" s="1" t="s">
        <v>27</v>
      </c>
      <c r="B15" s="1"/>
      <c r="C15" s="1"/>
      <c r="D15" s="10" t="s">
        <v>28</v>
      </c>
      <c r="E15" s="1" t="s">
        <v>29</v>
      </c>
      <c r="F15" s="11">
        <v>0.15</v>
      </c>
      <c r="G15" s="12">
        <v>4.74</v>
      </c>
      <c r="H15" s="12">
        <f ca="1">ROUND(INDIRECT(ADDRESS(ROW()+(0), COLUMN()+(-2), 1))*INDIRECT(ADDRESS(ROW()+(0), COLUMN()+(-1), 1)), 2)</f>
        <v>0.71</v>
      </c>
    </row>
    <row r="16" spans="1:8" ht="34.50" thickBot="1" customHeight="1">
      <c r="A16" s="1" t="s">
        <v>30</v>
      </c>
      <c r="B16" s="1"/>
      <c r="C16" s="1"/>
      <c r="D16" s="10" t="s">
        <v>31</v>
      </c>
      <c r="E16" s="1" t="s">
        <v>32</v>
      </c>
      <c r="F16" s="11">
        <v>1.025</v>
      </c>
      <c r="G16" s="12">
        <v>9.96</v>
      </c>
      <c r="H16" s="12">
        <f ca="1">ROUND(INDIRECT(ADDRESS(ROW()+(0), COLUMN()+(-2), 1))*INDIRECT(ADDRESS(ROW()+(0), COLUMN()+(-1), 1)), 2)</f>
        <v>10.21</v>
      </c>
    </row>
    <row r="17" spans="1:8" ht="13.50" thickBot="1" customHeight="1">
      <c r="A17" s="1" t="s">
        <v>33</v>
      </c>
      <c r="B17" s="1"/>
      <c r="C17" s="1"/>
      <c r="D17" s="10" t="s">
        <v>34</v>
      </c>
      <c r="E17" s="1" t="s">
        <v>35</v>
      </c>
      <c r="F17" s="11">
        <v>1.05</v>
      </c>
      <c r="G17" s="12">
        <v>3.28</v>
      </c>
      <c r="H17" s="12">
        <f ca="1">ROUND(INDIRECT(ADDRESS(ROW()+(0), COLUMN()+(-2), 1))*INDIRECT(ADDRESS(ROW()+(0), COLUMN()+(-1), 1)), 2)</f>
        <v>3.44</v>
      </c>
    </row>
    <row r="18" spans="1:8" ht="55.50" thickBot="1" customHeight="1">
      <c r="A18" s="1" t="s">
        <v>36</v>
      </c>
      <c r="B18" s="1"/>
      <c r="C18" s="1"/>
      <c r="D18" s="10" t="s">
        <v>37</v>
      </c>
      <c r="E18" s="1" t="s">
        <v>38</v>
      </c>
      <c r="F18" s="11">
        <v>0.24</v>
      </c>
      <c r="G18" s="12">
        <v>0.46</v>
      </c>
      <c r="H18" s="12">
        <f ca="1">ROUND(INDIRECT(ADDRESS(ROW()+(0), COLUMN()+(-2), 1))*INDIRECT(ADDRESS(ROW()+(0), COLUMN()+(-1), 1)), 2)</f>
        <v>0.11</v>
      </c>
    </row>
    <row r="19" spans="1:8" ht="108.00" thickBot="1" customHeight="1">
      <c r="A19" s="1" t="s">
        <v>39</v>
      </c>
      <c r="B19" s="1"/>
      <c r="C19" s="1"/>
      <c r="D19" s="10" t="s">
        <v>40</v>
      </c>
      <c r="E19" s="1" t="s">
        <v>41</v>
      </c>
      <c r="F19" s="11">
        <v>0.01</v>
      </c>
      <c r="G19" s="12">
        <v>2.75</v>
      </c>
      <c r="H19" s="12">
        <f ca="1">ROUND(INDIRECT(ADDRESS(ROW()+(0), COLUMN()+(-2), 1))*INDIRECT(ADDRESS(ROW()+(0), COLUMN()+(-1), 1)), 2)</f>
        <v>0.03</v>
      </c>
    </row>
    <row r="20" spans="1:8" ht="24.00" thickBot="1" customHeight="1">
      <c r="A20" s="1" t="s">
        <v>42</v>
      </c>
      <c r="B20" s="1"/>
      <c r="C20" s="1"/>
      <c r="D20" s="10" t="s">
        <v>43</v>
      </c>
      <c r="E20" s="1" t="s">
        <v>44</v>
      </c>
      <c r="F20" s="11">
        <v>1</v>
      </c>
      <c r="G20" s="12">
        <v>5.41</v>
      </c>
      <c r="H20" s="12">
        <f ca="1">ROUND(INDIRECT(ADDRESS(ROW()+(0), COLUMN()+(-2), 1))*INDIRECT(ADDRESS(ROW()+(0), COLUMN()+(-1), 1)), 2)</f>
        <v>5.41</v>
      </c>
    </row>
    <row r="21" spans="1:8" ht="13.50" thickBot="1" customHeight="1">
      <c r="A21" s="1" t="s">
        <v>45</v>
      </c>
      <c r="B21" s="1"/>
      <c r="C21" s="1"/>
      <c r="D21" s="10" t="s">
        <v>46</v>
      </c>
      <c r="E21" s="1" t="s">
        <v>47</v>
      </c>
      <c r="F21" s="11">
        <v>0.09</v>
      </c>
      <c r="G21" s="12">
        <v>1.63</v>
      </c>
      <c r="H21" s="12">
        <f ca="1">ROUND(INDIRECT(ADDRESS(ROW()+(0), COLUMN()+(-2), 1))*INDIRECT(ADDRESS(ROW()+(0), COLUMN()+(-1), 1)), 2)</f>
        <v>0.15</v>
      </c>
    </row>
    <row r="22" spans="1:8" ht="24.00" thickBot="1" customHeight="1">
      <c r="A22" s="1" t="s">
        <v>48</v>
      </c>
      <c r="B22" s="1"/>
      <c r="C22" s="1"/>
      <c r="D22" s="10" t="s">
        <v>49</v>
      </c>
      <c r="E22" s="1" t="s">
        <v>50</v>
      </c>
      <c r="F22" s="13">
        <v>0.164</v>
      </c>
      <c r="G22" s="14">
        <v>1.2</v>
      </c>
      <c r="H22" s="14">
        <f ca="1">ROUND(INDIRECT(ADDRESS(ROW()+(0), COLUMN()+(-2), 1))*INDIRECT(ADDRESS(ROW()+(0), COLUMN()+(-1), 1)), 2)</f>
        <v>0.2</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27.23</v>
      </c>
    </row>
    <row r="24" spans="1:8" ht="13.50" thickBot="1" customHeight="1">
      <c r="A24" s="15">
        <v>2</v>
      </c>
      <c r="B24" s="15"/>
      <c r="C24" s="15"/>
      <c r="D24" s="15"/>
      <c r="E24" s="18" t="s">
        <v>52</v>
      </c>
      <c r="F24" s="18"/>
      <c r="G24" s="15"/>
      <c r="H24" s="15"/>
    </row>
    <row r="25" spans="1:8" ht="13.50" thickBot="1" customHeight="1">
      <c r="A25" s="1" t="s">
        <v>53</v>
      </c>
      <c r="B25" s="1"/>
      <c r="C25" s="1"/>
      <c r="D25" s="10" t="s">
        <v>54</v>
      </c>
      <c r="E25" s="1" t="s">
        <v>55</v>
      </c>
      <c r="F25" s="13">
        <v>0.021</v>
      </c>
      <c r="G25" s="14">
        <v>4.1</v>
      </c>
      <c r="H25" s="14">
        <f ca="1">ROUND(INDIRECT(ADDRESS(ROW()+(0), COLUMN()+(-2), 1))*INDIRECT(ADDRESS(ROW()+(0), COLUMN()+(-1), 1)), 2)</f>
        <v>0.09</v>
      </c>
    </row>
    <row r="26" spans="1:8" ht="13.50" thickBot="1" customHeight="1">
      <c r="A26" s="15"/>
      <c r="B26" s="15"/>
      <c r="C26" s="15"/>
      <c r="D26" s="15"/>
      <c r="E26" s="15"/>
      <c r="F26" s="9" t="s">
        <v>56</v>
      </c>
      <c r="G26" s="9"/>
      <c r="H26" s="17">
        <f ca="1">ROUND(SUM(INDIRECT(ADDRESS(ROW()+(-1), COLUMN()+(0), 1))), 2)</f>
        <v>0.09</v>
      </c>
    </row>
    <row r="27" spans="1:8" ht="13.50" thickBot="1" customHeight="1">
      <c r="A27" s="15">
        <v>3</v>
      </c>
      <c r="B27" s="15"/>
      <c r="C27" s="15"/>
      <c r="D27" s="15"/>
      <c r="E27" s="18" t="s">
        <v>57</v>
      </c>
      <c r="F27" s="18"/>
      <c r="G27" s="15"/>
      <c r="H27" s="15"/>
    </row>
    <row r="28" spans="1:8" ht="13.50" thickBot="1" customHeight="1">
      <c r="A28" s="1" t="s">
        <v>58</v>
      </c>
      <c r="B28" s="1"/>
      <c r="C28" s="1"/>
      <c r="D28" s="10" t="s">
        <v>59</v>
      </c>
      <c r="E28" s="1" t="s">
        <v>60</v>
      </c>
      <c r="F28" s="11">
        <v>0.201</v>
      </c>
      <c r="G28" s="12">
        <v>17.84</v>
      </c>
      <c r="H28" s="12">
        <f ca="1">ROUND(INDIRECT(ADDRESS(ROW()+(0), COLUMN()+(-2), 1))*INDIRECT(ADDRESS(ROW()+(0), COLUMN()+(-1), 1)), 2)</f>
        <v>3.59</v>
      </c>
    </row>
    <row r="29" spans="1:8" ht="13.50" thickBot="1" customHeight="1">
      <c r="A29" s="1" t="s">
        <v>61</v>
      </c>
      <c r="B29" s="1"/>
      <c r="C29" s="1"/>
      <c r="D29" s="10" t="s">
        <v>62</v>
      </c>
      <c r="E29" s="1" t="s">
        <v>63</v>
      </c>
      <c r="F29" s="11">
        <v>0.201</v>
      </c>
      <c r="G29" s="12">
        <v>11.44</v>
      </c>
      <c r="H29" s="12">
        <f ca="1">ROUND(INDIRECT(ADDRESS(ROW()+(0), COLUMN()+(-2), 1))*INDIRECT(ADDRESS(ROW()+(0), COLUMN()+(-1), 1)), 2)</f>
        <v>2.3</v>
      </c>
    </row>
    <row r="30" spans="1:8" ht="13.50" thickBot="1" customHeight="1">
      <c r="A30" s="1" t="s">
        <v>64</v>
      </c>
      <c r="B30" s="1"/>
      <c r="C30" s="1"/>
      <c r="D30" s="10" t="s">
        <v>65</v>
      </c>
      <c r="E30" s="1" t="s">
        <v>66</v>
      </c>
      <c r="F30" s="11">
        <v>0.356</v>
      </c>
      <c r="G30" s="12">
        <v>17.84</v>
      </c>
      <c r="H30" s="12">
        <f ca="1">ROUND(INDIRECT(ADDRESS(ROW()+(0), COLUMN()+(-2), 1))*INDIRECT(ADDRESS(ROW()+(0), COLUMN()+(-1), 1)), 2)</f>
        <v>6.35</v>
      </c>
    </row>
    <row r="31" spans="1:8" ht="13.50" thickBot="1" customHeight="1">
      <c r="A31" s="1" t="s">
        <v>67</v>
      </c>
      <c r="B31" s="1"/>
      <c r="C31" s="1"/>
      <c r="D31" s="10" t="s">
        <v>68</v>
      </c>
      <c r="E31" s="1" t="s">
        <v>69</v>
      </c>
      <c r="F31" s="11">
        <v>0.542</v>
      </c>
      <c r="G31" s="12">
        <v>11.01</v>
      </c>
      <c r="H31" s="12">
        <f ca="1">ROUND(INDIRECT(ADDRESS(ROW()+(0), COLUMN()+(-2), 1))*INDIRECT(ADDRESS(ROW()+(0), COLUMN()+(-1), 1)), 2)</f>
        <v>5.97</v>
      </c>
    </row>
    <row r="32" spans="1:8" ht="13.50" thickBot="1" customHeight="1">
      <c r="A32" s="1" t="s">
        <v>70</v>
      </c>
      <c r="B32" s="1"/>
      <c r="C32" s="1"/>
      <c r="D32" s="10" t="s">
        <v>71</v>
      </c>
      <c r="E32" s="1" t="s">
        <v>72</v>
      </c>
      <c r="F32" s="13">
        <v>0.206</v>
      </c>
      <c r="G32" s="14">
        <v>17.84</v>
      </c>
      <c r="H32" s="14">
        <f ca="1">ROUND(INDIRECT(ADDRESS(ROW()+(0), COLUMN()+(-2), 1))*INDIRECT(ADDRESS(ROW()+(0), COLUMN()+(-1), 1)), 2)</f>
        <v>3.68</v>
      </c>
    </row>
    <row r="33" spans="1:8" ht="13.50" thickBot="1" customHeight="1">
      <c r="A33" s="15"/>
      <c r="B33" s="15"/>
      <c r="C33" s="15"/>
      <c r="D33" s="15"/>
      <c r="E33" s="15"/>
      <c r="F33" s="9" t="s">
        <v>73</v>
      </c>
      <c r="G33" s="9"/>
      <c r="H33" s="17">
        <f ca="1">ROUND(SUM(INDIRECT(ADDRESS(ROW()+(-1), COLUMN()+(0), 1)),INDIRECT(ADDRESS(ROW()+(-2), COLUMN()+(0), 1)),INDIRECT(ADDRESS(ROW()+(-3), COLUMN()+(0), 1)),INDIRECT(ADDRESS(ROW()+(-4), COLUMN()+(0), 1)),INDIRECT(ADDRESS(ROW()+(-5), COLUMN()+(0), 1))), 2)</f>
        <v>21.89</v>
      </c>
    </row>
    <row r="34" spans="1:8" ht="13.50" thickBot="1" customHeight="1">
      <c r="A34" s="15">
        <v>4</v>
      </c>
      <c r="B34" s="15"/>
      <c r="C34" s="15"/>
      <c r="D34" s="15"/>
      <c r="E34" s="18" t="s">
        <v>74</v>
      </c>
      <c r="F34" s="18"/>
      <c r="G34" s="15"/>
      <c r="H34" s="15"/>
    </row>
    <row r="35" spans="1:8" ht="13.50" thickBot="1" customHeight="1">
      <c r="A35" s="19"/>
      <c r="B35" s="19"/>
      <c r="C35" s="19"/>
      <c r="D35" s="20" t="s">
        <v>75</v>
      </c>
      <c r="E35" s="19" t="s">
        <v>76</v>
      </c>
      <c r="F35" s="13">
        <v>2</v>
      </c>
      <c r="G35" s="14">
        <f ca="1">ROUND(SUM(INDIRECT(ADDRESS(ROW()+(-2), COLUMN()+(1), 1)),INDIRECT(ADDRESS(ROW()+(-9), COLUMN()+(1), 1)),INDIRECT(ADDRESS(ROW()+(-12), COLUMN()+(1), 1))), 2)</f>
        <v>49.21</v>
      </c>
      <c r="H35" s="14">
        <f ca="1">ROUND(INDIRECT(ADDRESS(ROW()+(0), COLUMN()+(-2), 1))*INDIRECT(ADDRESS(ROW()+(0), COLUMN()+(-1), 1))/100, 2)</f>
        <v>0.98</v>
      </c>
    </row>
    <row r="36" spans="1:8" ht="13.50" thickBot="1" customHeight="1">
      <c r="A36" s="21" t="s">
        <v>77</v>
      </c>
      <c r="B36" s="21"/>
      <c r="C36" s="21"/>
      <c r="D36" s="22"/>
      <c r="E36" s="23"/>
      <c r="F36" s="24" t="s">
        <v>78</v>
      </c>
      <c r="G36" s="25"/>
      <c r="H36" s="26">
        <f ca="1">ROUND(SUM(INDIRECT(ADDRESS(ROW()+(-1), COLUMN()+(0), 1)),INDIRECT(ADDRESS(ROW()+(-3), COLUMN()+(0), 1)),INDIRECT(ADDRESS(ROW()+(-10), COLUMN()+(0), 1)),INDIRECT(ADDRESS(ROW()+(-13), COLUMN()+(0), 1))), 2)</f>
        <v>50.19</v>
      </c>
    </row>
  </sheetData>
  <mergeCells count="40">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F23:G23"/>
    <mergeCell ref="A24:C24"/>
    <mergeCell ref="E24:F24"/>
    <mergeCell ref="A25:C25"/>
    <mergeCell ref="A26:C26"/>
    <mergeCell ref="F26:G26"/>
    <mergeCell ref="A27:C27"/>
    <mergeCell ref="E27:F27"/>
    <mergeCell ref="A28:C28"/>
    <mergeCell ref="A29:C29"/>
    <mergeCell ref="A30:C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