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<sst xmlns="http://schemas.openxmlformats.org/spreadsheetml/2006/main" count="94" uniqueCount="94">
  <si>
    <t xml:space="preserve"/>
  </si>
  <si>
    <t xml:space="preserve">EHE020</t>
  </si>
  <si>
    <t xml:space="preserve">m²</t>
  </si>
  <si>
    <t xml:space="preserve">Escalera de concreto visto.</t>
  </si>
  <si>
    <r>
      <rPr>
        <sz val="8.25"/>
        <color rgb="FF000000"/>
        <rFont val="Arial"/>
        <family val="2"/>
      </rPr>
      <t xml:space="preserve">Escalera de concreto visto, con losa de escalera y peldañeado de concreto armado, realizada con 15 cm de espesor de concreto f'c=210 kg/cm² (3000 psi), clase de exposición F0 S0 P0 C0, tamaño máximo del agregado 9,5 mm (3/8" ASTM Nº 8), consistencia plástica, preparado en obra, y vaciado con medios manuales, y acero Grado 60 (fy=4200 kg/cm²), con una cuantía aproximada de 18 kg/m², quedando visto el concreto del fondo y de los laterales de la losa; Construcción y desmontaje de sistema de cimbra, con acabado visto con textura lisa en su cara inferior y laterales, en planta de hasta 3 m de altura libre, formado por: superficie de la cimbra de tablones de madera de pino, amortizables en 10 usos, forrados con tablero aglomerado hidrófugo, de un solo uso con una de sus caras plastificada, estructura soporte horizontal de tablones de madera de pino, amortizables en 10 usos y estructura soporte vertical de puntales metálicos, amortizables en 150 usos. Incluso alambre de atar, separadores, líquido desmoldante, para evitar la adherencia del concreto a la cimbra y agente filmógeno, para el curado de concretos y morteros. El precio incluye el corte, doblado y conformado de la armadura en taller de obra y el montaje en el lugar definitivo de su colocación en obra.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</si>
  <si>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</si>
  <si>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</si>
  <si>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</si>
  <si>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</si>
  <si>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</si>
  <si>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</si>
  <si>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</si>
  <si>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mt50spa052b</t>
  </si>
  <si>
    <t xml:space="preserve">m</t>
  </si>
  <si>
    <t xml:space="preserve">Tablón de madera de pino, de 20x7,2 cm.</t>
  </si>
  <si>
    <t xml:space="preserve">mt08eft015a</t>
  </si>
  <si>
    <t xml:space="preserve">m²</t>
  </si>
  <si>
    <t xml:space="preserve">Tablero aglomerado hidrófugo, con una de sus caras plastificada, de 10 mm de espesor.</t>
  </si>
  <si>
    <t xml:space="preserve">mt08eve020</t>
  </si>
  <si>
    <t xml:space="preserve">m²</t>
  </si>
  <si>
    <t xml:space="preserve">Sistema de cimbra para formación de peldañeado en losas inclinadas de escalera de concreto armado, con puntales y tableros de madera.</t>
  </si>
  <si>
    <t xml:space="preserve">mt50spa081a</t>
  </si>
  <si>
    <t xml:space="preserve">Ud</t>
  </si>
  <si>
    <t xml:space="preserve">Puntal metálico telescópico, de hasta 3 m de altura.</t>
  </si>
  <si>
    <t xml:space="preserve">mt08cim030b</t>
  </si>
  <si>
    <t xml:space="preserve">m³</t>
  </si>
  <si>
    <t xml:space="preserve">Madera de pino.</t>
  </si>
  <si>
    <t xml:space="preserve">mt08var060</t>
  </si>
  <si>
    <t xml:space="preserve">kg</t>
  </si>
  <si>
    <t xml:space="preserve">Puntas de acero de 20x100 mm.</t>
  </si>
  <si>
    <t xml:space="preserve">mt08dba010a</t>
  </si>
  <si>
    <t xml:space="preserve">l</t>
  </si>
  <si>
    <t xml:space="preserve">Agente desmoldeante biodegradable en fase acuosa, para concretos con acabado visto.</t>
  </si>
  <si>
    <t xml:space="preserve">mt07aco020e</t>
  </si>
  <si>
    <t xml:space="preserve">Ud</t>
  </si>
  <si>
    <t xml:space="preserve">Separador homologado para losas de escalera.</t>
  </si>
  <si>
    <t xml:space="preserve">mt07aco110c</t>
  </si>
  <si>
    <t xml:space="preserve">kg</t>
  </si>
  <si>
    <t xml:space="preserve">Acero en varillas corrugadas, Grado 60 (fy=4200 kg/cm²), de varios diámetros, según ASTM A 615.</t>
  </si>
  <si>
    <t xml:space="preserve">mt08var050</t>
  </si>
  <si>
    <t xml:space="preserve">kg</t>
  </si>
  <si>
    <t xml:space="preserve">Alambre galvanizado para atar, de 1,30 mm de diámetro.</t>
  </si>
  <si>
    <t xml:space="preserve">mt08aaa010a</t>
  </si>
  <si>
    <t xml:space="preserve">m³</t>
  </si>
  <si>
    <t xml:space="preserve">Agua.</t>
  </si>
  <si>
    <t xml:space="preserve">mt01arg000h</t>
  </si>
  <si>
    <t xml:space="preserve">m³</t>
  </si>
  <si>
    <t xml:space="preserve">Arena cribada.</t>
  </si>
  <si>
    <t xml:space="preserve">mt01arg001ha</t>
  </si>
  <si>
    <t xml:space="preserve">m³</t>
  </si>
  <si>
    <t xml:space="preserve">Agregado grueso homogeneizado, de tamaño máximo 9,5 mm (3/8" ASTM Nº 8).</t>
  </si>
  <si>
    <t xml:space="preserve">mt08cem000h</t>
  </si>
  <si>
    <t xml:space="preserve">kg</t>
  </si>
  <si>
    <t xml:space="preserve">Cemento gris en sacos.</t>
  </si>
  <si>
    <t xml:space="preserve">mt08cur010a</t>
  </si>
  <si>
    <t xml:space="preserve">l</t>
  </si>
  <si>
    <t xml:space="preserve">Agente filmógeno, para el curado de concretos y morteros, con acabado visto.</t>
  </si>
  <si>
    <t xml:space="preserve">Subtotal materiales:</t>
  </si>
  <si>
    <t xml:space="preserve">Equipo y maquinaria</t>
  </si>
  <si>
    <t xml:space="preserve">mq06hor010</t>
  </si>
  <si>
    <t xml:space="preserve">h</t>
  </si>
  <si>
    <t xml:space="preserve">Concretera eléctrica con una capacidad de amasado de 160 l.</t>
  </si>
  <si>
    <t xml:space="preserve">Subtotal equipo y maquinaria:</t>
  </si>
  <si>
    <t xml:space="preserve">Mano de obra</t>
  </si>
  <si>
    <t xml:space="preserve">mo044</t>
  </si>
  <si>
    <t xml:space="preserve">h</t>
  </si>
  <si>
    <t xml:space="preserve">Cimbrero.</t>
  </si>
  <si>
    <t xml:space="preserve">mo091</t>
  </si>
  <si>
    <t xml:space="preserve">h</t>
  </si>
  <si>
    <t xml:space="preserve">Principiante de cimbrero.</t>
  </si>
  <si>
    <t xml:space="preserve">mo043</t>
  </si>
  <si>
    <t xml:space="preserve">h</t>
  </si>
  <si>
    <t xml:space="preserve">Reforzador.</t>
  </si>
  <si>
    <t xml:space="preserve">mo090</t>
  </si>
  <si>
    <t xml:space="preserve">h</t>
  </si>
  <si>
    <t xml:space="preserve">Principiante de reforzador.</t>
  </si>
  <si>
    <t xml:space="preserve">mo113</t>
  </si>
  <si>
    <t xml:space="preserve">h</t>
  </si>
  <si>
    <t xml:space="preserve">Peón de albañilería.</t>
  </si>
  <si>
    <t xml:space="preserve">mo112</t>
  </si>
  <si>
    <t xml:space="preserve">h</t>
  </si>
  <si>
    <t xml:space="preserve">Ayudante de albañilería.</t>
  </si>
  <si>
    <t xml:space="preserve">mo045</t>
  </si>
  <si>
    <t xml:space="preserve">h</t>
  </si>
  <si>
    <t xml:space="preserve">Albañil especializado en vaciado del concreto.</t>
  </si>
  <si>
    <t xml:space="preserve">mo092</t>
  </si>
  <si>
    <t xml:space="preserve">h</t>
  </si>
  <si>
    <t xml:space="preserve">Principiante de albañil especializado en vaciado del concreto.</t>
  </si>
  <si>
    <t xml:space="preserve">Subtotal mano de obra:</t>
  </si>
  <si>
    <t xml:space="preserve">Herramientas</t>
  </si>
  <si>
    <t xml:space="preserve">%</t>
  </si>
  <si>
    <t xml:space="preserve">Herramientas</t>
  </si>
  <si>
    <t xml:space="preserve">Coste de mantenimiento decenal: $ 13,09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</si>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</sst>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5.44" customWidth="1"/>
    <col min="3" max="3" width="0.85" customWidth="1"/>
    <col min="4" max="4" width="6.80" customWidth="1"/>
    <col min="5" max="5" width="69.87" customWidth="1"/>
    <col min="6" max="6" width="16.15" customWidth="1"/>
    <col min="7" max="7" width="12.75"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08.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0.75</v>
      </c>
      <c r="G10" s="12">
        <v>8.6</v>
      </c>
      <c r="H10" s="12">
        <f ca="1">ROUND(INDIRECT(ADDRESS(ROW()+(0), COLUMN()+(-2), 1))*INDIRECT(ADDRESS(ROW()+(0), COLUMN()+(-1), 1)), 2)</f>
        <v>6.45</v>
      </c>
    </row>
    <row r="11" spans="1:8" ht="24.00" thickBot="1" customHeight="1">
      <c r="A11" s="1" t="s">
        <v>15</v>
      </c>
      <c r="B11" s="1"/>
      <c r="C11" s="10" t="s">
        <v>16</v>
      </c>
      <c r="D11" s="10"/>
      <c r="E11" s="1" t="s">
        <v>17</v>
      </c>
      <c r="F11" s="11">
        <v>1.15</v>
      </c>
      <c r="G11" s="12">
        <v>15.1</v>
      </c>
      <c r="H11" s="12">
        <f ca="1">ROUND(INDIRECT(ADDRESS(ROW()+(0), COLUMN()+(-2), 1))*INDIRECT(ADDRESS(ROW()+(0), COLUMN()+(-1), 1)), 2)</f>
        <v>17.37</v>
      </c>
    </row>
    <row r="12" spans="1:8" ht="24.00" thickBot="1" customHeight="1">
      <c r="A12" s="1" t="s">
        <v>18</v>
      </c>
      <c r="B12" s="1"/>
      <c r="C12" s="10" t="s">
        <v>19</v>
      </c>
      <c r="D12" s="10"/>
      <c r="E12" s="1" t="s">
        <v>20</v>
      </c>
      <c r="F12" s="11">
        <v>0.2</v>
      </c>
      <c r="G12" s="12">
        <v>23.67</v>
      </c>
      <c r="H12" s="12">
        <f ca="1">ROUND(INDIRECT(ADDRESS(ROW()+(0), COLUMN()+(-2), 1))*INDIRECT(ADDRESS(ROW()+(0), COLUMN()+(-1), 1)), 2)</f>
        <v>4.73</v>
      </c>
    </row>
    <row r="13" spans="1:8" ht="13.50" thickBot="1" customHeight="1">
      <c r="A13" s="1" t="s">
        <v>21</v>
      </c>
      <c r="B13" s="1"/>
      <c r="C13" s="10" t="s">
        <v>22</v>
      </c>
      <c r="D13" s="10"/>
      <c r="E13" s="1" t="s">
        <v>23</v>
      </c>
      <c r="F13" s="11">
        <v>0.013</v>
      </c>
      <c r="G13" s="12">
        <v>26.19</v>
      </c>
      <c r="H13" s="12">
        <f ca="1">ROUND(INDIRECT(ADDRESS(ROW()+(0), COLUMN()+(-2), 1))*INDIRECT(ADDRESS(ROW()+(0), COLUMN()+(-1), 1)), 2)</f>
        <v>0.34</v>
      </c>
    </row>
    <row r="14" spans="1:8" ht="13.50" thickBot="1" customHeight="1">
      <c r="A14" s="1" t="s">
        <v>24</v>
      </c>
      <c r="B14" s="1"/>
      <c r="C14" s="10" t="s">
        <v>25</v>
      </c>
      <c r="D14" s="10"/>
      <c r="E14" s="1" t="s">
        <v>26</v>
      </c>
      <c r="F14" s="11">
        <v>0.003</v>
      </c>
      <c r="G14" s="12">
        <v>483.54</v>
      </c>
      <c r="H14" s="12">
        <f ca="1">ROUND(INDIRECT(ADDRESS(ROW()+(0), COLUMN()+(-2), 1))*INDIRECT(ADDRESS(ROW()+(0), COLUMN()+(-1), 1)), 2)</f>
        <v>1.45</v>
      </c>
    </row>
    <row r="15" spans="1:8" ht="13.50" thickBot="1" customHeight="1">
      <c r="A15" s="1" t="s">
        <v>27</v>
      </c>
      <c r="B15" s="1"/>
      <c r="C15" s="10" t="s">
        <v>28</v>
      </c>
      <c r="D15" s="10"/>
      <c r="E15" s="1" t="s">
        <v>29</v>
      </c>
      <c r="F15" s="11">
        <v>0.04</v>
      </c>
      <c r="G15" s="12">
        <v>11.9</v>
      </c>
      <c r="H15" s="12">
        <f ca="1">ROUND(INDIRECT(ADDRESS(ROW()+(0), COLUMN()+(-2), 1))*INDIRECT(ADDRESS(ROW()+(0), COLUMN()+(-1), 1)), 2)</f>
        <v>0.48</v>
      </c>
    </row>
    <row r="16" spans="1:8" ht="24.00" thickBot="1" customHeight="1">
      <c r="A16" s="1" t="s">
        <v>30</v>
      </c>
      <c r="B16" s="1"/>
      <c r="C16" s="10" t="s">
        <v>31</v>
      </c>
      <c r="D16" s="10"/>
      <c r="E16" s="1" t="s">
        <v>32</v>
      </c>
      <c r="F16" s="11">
        <v>0.013</v>
      </c>
      <c r="G16" s="12">
        <v>6.24</v>
      </c>
      <c r="H16" s="12">
        <f ca="1">ROUND(INDIRECT(ADDRESS(ROW()+(0), COLUMN()+(-2), 1))*INDIRECT(ADDRESS(ROW()+(0), COLUMN()+(-1), 1)), 2)</f>
        <v>0.08</v>
      </c>
    </row>
    <row r="17" spans="1:8" ht="13.50" thickBot="1" customHeight="1">
      <c r="A17" s="1" t="s">
        <v>33</v>
      </c>
      <c r="B17" s="1"/>
      <c r="C17" s="10" t="s">
        <v>34</v>
      </c>
      <c r="D17" s="10"/>
      <c r="E17" s="1" t="s">
        <v>35</v>
      </c>
      <c r="F17" s="11">
        <v>3</v>
      </c>
      <c r="G17" s="12">
        <v>0.12</v>
      </c>
      <c r="H17" s="12">
        <f ca="1">ROUND(INDIRECT(ADDRESS(ROW()+(0), COLUMN()+(-2), 1))*INDIRECT(ADDRESS(ROW()+(0), COLUMN()+(-1), 1)), 2)</f>
        <v>0.36</v>
      </c>
    </row>
    <row r="18" spans="1:8" ht="24.00" thickBot="1" customHeight="1">
      <c r="A18" s="1" t="s">
        <v>36</v>
      </c>
      <c r="B18" s="1"/>
      <c r="C18" s="10" t="s">
        <v>37</v>
      </c>
      <c r="D18" s="10"/>
      <c r="E18" s="1" t="s">
        <v>38</v>
      </c>
      <c r="F18" s="11">
        <v>18.9</v>
      </c>
      <c r="G18" s="12">
        <v>0.92</v>
      </c>
      <c r="H18" s="12">
        <f ca="1">ROUND(INDIRECT(ADDRESS(ROW()+(0), COLUMN()+(-2), 1))*INDIRECT(ADDRESS(ROW()+(0), COLUMN()+(-1), 1)), 2)</f>
        <v>17.39</v>
      </c>
    </row>
    <row r="19" spans="1:8" ht="13.50" thickBot="1" customHeight="1">
      <c r="A19" s="1" t="s">
        <v>39</v>
      </c>
      <c r="B19" s="1"/>
      <c r="C19" s="10" t="s">
        <v>40</v>
      </c>
      <c r="D19" s="10"/>
      <c r="E19" s="1" t="s">
        <v>41</v>
      </c>
      <c r="F19" s="11">
        <v>0.306</v>
      </c>
      <c r="G19" s="12">
        <v>2.04</v>
      </c>
      <c r="H19" s="12">
        <f ca="1">ROUND(INDIRECT(ADDRESS(ROW()+(0), COLUMN()+(-2), 1))*INDIRECT(ADDRESS(ROW()+(0), COLUMN()+(-1), 1)), 2)</f>
        <v>0.62</v>
      </c>
    </row>
    <row r="20" spans="1:8" ht="13.50" thickBot="1" customHeight="1">
      <c r="A20" s="1" t="s">
        <v>42</v>
      </c>
      <c r="B20" s="1"/>
      <c r="C20" s="10" t="s">
        <v>43</v>
      </c>
      <c r="D20" s="10"/>
      <c r="E20" s="1" t="s">
        <v>44</v>
      </c>
      <c r="F20" s="11">
        <v>0.08</v>
      </c>
      <c r="G20" s="12">
        <v>2.04</v>
      </c>
      <c r="H20" s="12">
        <f ca="1">ROUND(INDIRECT(ADDRESS(ROW()+(0), COLUMN()+(-2), 1))*INDIRECT(ADDRESS(ROW()+(0), COLUMN()+(-1), 1)), 2)</f>
        <v>0.16</v>
      </c>
    </row>
    <row r="21" spans="1:8" ht="13.50" thickBot="1" customHeight="1">
      <c r="A21" s="1" t="s">
        <v>45</v>
      </c>
      <c r="B21" s="1"/>
      <c r="C21" s="10" t="s">
        <v>46</v>
      </c>
      <c r="D21" s="10"/>
      <c r="E21" s="1" t="s">
        <v>47</v>
      </c>
      <c r="F21" s="11">
        <v>0.207</v>
      </c>
      <c r="G21" s="12">
        <v>20.27</v>
      </c>
      <c r="H21" s="12">
        <f ca="1">ROUND(INDIRECT(ADDRESS(ROW()+(0), COLUMN()+(-2), 1))*INDIRECT(ADDRESS(ROW()+(0), COLUMN()+(-1), 1)), 2)</f>
        <v>4.2</v>
      </c>
    </row>
    <row r="22" spans="1:8" ht="13.50" thickBot="1" customHeight="1">
      <c r="A22" s="1" t="s">
        <v>48</v>
      </c>
      <c r="B22" s="1"/>
      <c r="C22" s="10" t="s">
        <v>49</v>
      </c>
      <c r="D22" s="10"/>
      <c r="E22" s="1" t="s">
        <v>50</v>
      </c>
      <c r="F22" s="11">
        <v>0.31</v>
      </c>
      <c r="G22" s="12">
        <v>25.77</v>
      </c>
      <c r="H22" s="12">
        <f ca="1">ROUND(INDIRECT(ADDRESS(ROW()+(0), COLUMN()+(-2), 1))*INDIRECT(ADDRESS(ROW()+(0), COLUMN()+(-1), 1)), 2)</f>
        <v>7.99</v>
      </c>
    </row>
    <row r="23" spans="1:8" ht="13.50" thickBot="1" customHeight="1">
      <c r="A23" s="1" t="s">
        <v>51</v>
      </c>
      <c r="B23" s="1"/>
      <c r="C23" s="10" t="s">
        <v>52</v>
      </c>
      <c r="D23" s="10"/>
      <c r="E23" s="1" t="s">
        <v>53</v>
      </c>
      <c r="F23" s="11">
        <v>133.594</v>
      </c>
      <c r="G23" s="12">
        <v>0.2</v>
      </c>
      <c r="H23" s="12">
        <f ca="1">ROUND(INDIRECT(ADDRESS(ROW()+(0), COLUMN()+(-2), 1))*INDIRECT(ADDRESS(ROW()+(0), COLUMN()+(-1), 1)), 2)</f>
        <v>26.72</v>
      </c>
    </row>
    <row r="24" spans="1:8" ht="13.50" thickBot="1" customHeight="1">
      <c r="A24" s="1" t="s">
        <v>54</v>
      </c>
      <c r="B24" s="1"/>
      <c r="C24" s="10" t="s">
        <v>55</v>
      </c>
      <c r="D24" s="10"/>
      <c r="E24" s="1" t="s">
        <v>56</v>
      </c>
      <c r="F24" s="13">
        <v>0.173</v>
      </c>
      <c r="G24" s="14">
        <v>4.39</v>
      </c>
      <c r="H24" s="14">
        <f ca="1">ROUND(INDIRECT(ADDRESS(ROW()+(0), COLUMN()+(-2), 1))*INDIRECT(ADDRESS(ROW()+(0), COLUMN()+(-1), 1)), 2)</f>
        <v>0.76</v>
      </c>
    </row>
    <row r="25" spans="1:8" ht="13.50" thickBot="1" customHeight="1">
      <c r="A25" s="15"/>
      <c r="B25" s="15"/>
      <c r="C25" s="15"/>
      <c r="D25" s="15"/>
      <c r="E25" s="15"/>
      <c r="F25" s="9" t="s">
        <v>57</v>
      </c>
      <c r="G25" s="9"/>
      <c r="H25"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89.1</v>
      </c>
    </row>
    <row r="26" spans="1:8" ht="13.50" thickBot="1" customHeight="1">
      <c r="A26" s="15">
        <v>2</v>
      </c>
      <c r="B26" s="15"/>
      <c r="C26" s="15"/>
      <c r="D26" s="15"/>
      <c r="E26" s="18" t="s">
        <v>58</v>
      </c>
      <c r="F26" s="18"/>
      <c r="G26" s="15"/>
      <c r="H26" s="15"/>
    </row>
    <row r="27" spans="1:8" ht="13.50" thickBot="1" customHeight="1">
      <c r="A27" s="1" t="s">
        <v>59</v>
      </c>
      <c r="B27" s="1"/>
      <c r="C27" s="10" t="s">
        <v>60</v>
      </c>
      <c r="D27" s="10"/>
      <c r="E27" s="1" t="s">
        <v>61</v>
      </c>
      <c r="F27" s="13">
        <v>0.259</v>
      </c>
      <c r="G27" s="14">
        <v>4.1</v>
      </c>
      <c r="H27" s="14">
        <f ca="1">ROUND(INDIRECT(ADDRESS(ROW()+(0), COLUMN()+(-2), 1))*INDIRECT(ADDRESS(ROW()+(0), COLUMN()+(-1), 1)), 2)</f>
        <v>1.06</v>
      </c>
    </row>
    <row r="28" spans="1:8" ht="13.50" thickBot="1" customHeight="1">
      <c r="A28" s="15"/>
      <c r="B28" s="15"/>
      <c r="C28" s="15"/>
      <c r="D28" s="15"/>
      <c r="E28" s="15"/>
      <c r="F28" s="9" t="s">
        <v>62</v>
      </c>
      <c r="G28" s="9"/>
      <c r="H28" s="17">
        <f ca="1">ROUND(SUM(INDIRECT(ADDRESS(ROW()+(-1), COLUMN()+(0), 1))), 2)</f>
        <v>1.06</v>
      </c>
    </row>
    <row r="29" spans="1:8" ht="13.50" thickBot="1" customHeight="1">
      <c r="A29" s="15">
        <v>3</v>
      </c>
      <c r="B29" s="15"/>
      <c r="C29" s="15"/>
      <c r="D29" s="15"/>
      <c r="E29" s="18" t="s">
        <v>63</v>
      </c>
      <c r="F29" s="18"/>
      <c r="G29" s="15"/>
      <c r="H29" s="15"/>
    </row>
    <row r="30" spans="1:8" ht="13.50" thickBot="1" customHeight="1">
      <c r="A30" s="1" t="s">
        <v>64</v>
      </c>
      <c r="B30" s="1"/>
      <c r="C30" s="10" t="s">
        <v>65</v>
      </c>
      <c r="D30" s="10"/>
      <c r="E30" s="1" t="s">
        <v>66</v>
      </c>
      <c r="F30" s="11">
        <v>1.351</v>
      </c>
      <c r="G30" s="12">
        <v>19.38</v>
      </c>
      <c r="H30" s="12">
        <f ca="1">ROUND(INDIRECT(ADDRESS(ROW()+(0), COLUMN()+(-2), 1))*INDIRECT(ADDRESS(ROW()+(0), COLUMN()+(-1), 1)), 2)</f>
        <v>26.18</v>
      </c>
    </row>
    <row r="31" spans="1:8" ht="13.50" thickBot="1" customHeight="1">
      <c r="A31" s="1" t="s">
        <v>67</v>
      </c>
      <c r="B31" s="1"/>
      <c r="C31" s="10" t="s">
        <v>68</v>
      </c>
      <c r="D31" s="10"/>
      <c r="E31" s="1" t="s">
        <v>69</v>
      </c>
      <c r="F31" s="11">
        <v>1.28</v>
      </c>
      <c r="G31" s="12">
        <v>12.42</v>
      </c>
      <c r="H31" s="12">
        <f ca="1">ROUND(INDIRECT(ADDRESS(ROW()+(0), COLUMN()+(-2), 1))*INDIRECT(ADDRESS(ROW()+(0), COLUMN()+(-1), 1)), 2)</f>
        <v>15.9</v>
      </c>
    </row>
    <row r="32" spans="1:8" ht="13.50" thickBot="1" customHeight="1">
      <c r="A32" s="1" t="s">
        <v>70</v>
      </c>
      <c r="B32" s="1"/>
      <c r="C32" s="10" t="s">
        <v>71</v>
      </c>
      <c r="D32" s="10"/>
      <c r="E32" s="1" t="s">
        <v>72</v>
      </c>
      <c r="F32" s="11">
        <v>0.384</v>
      </c>
      <c r="G32" s="12">
        <v>19.38</v>
      </c>
      <c r="H32" s="12">
        <f ca="1">ROUND(INDIRECT(ADDRESS(ROW()+(0), COLUMN()+(-2), 1))*INDIRECT(ADDRESS(ROW()+(0), COLUMN()+(-1), 1)), 2)</f>
        <v>7.44</v>
      </c>
    </row>
    <row r="33" spans="1:8" ht="13.50" thickBot="1" customHeight="1">
      <c r="A33" s="1" t="s">
        <v>73</v>
      </c>
      <c r="B33" s="1"/>
      <c r="C33" s="10" t="s">
        <v>74</v>
      </c>
      <c r="D33" s="10"/>
      <c r="E33" s="1" t="s">
        <v>75</v>
      </c>
      <c r="F33" s="11">
        <v>0.384</v>
      </c>
      <c r="G33" s="12">
        <v>12.42</v>
      </c>
      <c r="H33" s="12">
        <f ca="1">ROUND(INDIRECT(ADDRESS(ROW()+(0), COLUMN()+(-2), 1))*INDIRECT(ADDRESS(ROW()+(0), COLUMN()+(-1), 1)), 2)</f>
        <v>4.77</v>
      </c>
    </row>
    <row r="34" spans="1:8" ht="13.50" thickBot="1" customHeight="1">
      <c r="A34" s="1" t="s">
        <v>76</v>
      </c>
      <c r="B34" s="1"/>
      <c r="C34" s="10" t="s">
        <v>77</v>
      </c>
      <c r="D34" s="10"/>
      <c r="E34" s="1" t="s">
        <v>78</v>
      </c>
      <c r="F34" s="11">
        <v>0.468</v>
      </c>
      <c r="G34" s="12">
        <v>11.49</v>
      </c>
      <c r="H34" s="12">
        <f ca="1">ROUND(INDIRECT(ADDRESS(ROW()+(0), COLUMN()+(-2), 1))*INDIRECT(ADDRESS(ROW()+(0), COLUMN()+(-1), 1)), 2)</f>
        <v>5.38</v>
      </c>
    </row>
    <row r="35" spans="1:8" ht="13.50" thickBot="1" customHeight="1">
      <c r="A35" s="1" t="s">
        <v>79</v>
      </c>
      <c r="B35" s="1"/>
      <c r="C35" s="10" t="s">
        <v>80</v>
      </c>
      <c r="D35" s="10"/>
      <c r="E35" s="1" t="s">
        <v>81</v>
      </c>
      <c r="F35" s="11">
        <v>0.49</v>
      </c>
      <c r="G35" s="12">
        <v>11.68</v>
      </c>
      <c r="H35" s="12">
        <f ca="1">ROUND(INDIRECT(ADDRESS(ROW()+(0), COLUMN()+(-2), 1))*INDIRECT(ADDRESS(ROW()+(0), COLUMN()+(-1), 1)), 2)</f>
        <v>5.72</v>
      </c>
    </row>
    <row r="36" spans="1:8" ht="13.50" thickBot="1" customHeight="1">
      <c r="A36" s="1" t="s">
        <v>82</v>
      </c>
      <c r="B36" s="1"/>
      <c r="C36" s="10" t="s">
        <v>83</v>
      </c>
      <c r="D36" s="10"/>
      <c r="E36" s="1" t="s">
        <v>84</v>
      </c>
      <c r="F36" s="11">
        <v>0.071</v>
      </c>
      <c r="G36" s="12">
        <v>19.38</v>
      </c>
      <c r="H36" s="12">
        <f ca="1">ROUND(INDIRECT(ADDRESS(ROW()+(0), COLUMN()+(-2), 1))*INDIRECT(ADDRESS(ROW()+(0), COLUMN()+(-1), 1)), 2)</f>
        <v>1.38</v>
      </c>
    </row>
    <row r="37" spans="1:8" ht="13.50" thickBot="1" customHeight="1">
      <c r="A37" s="1" t="s">
        <v>85</v>
      </c>
      <c r="B37" s="1"/>
      <c r="C37" s="10" t="s">
        <v>86</v>
      </c>
      <c r="D37" s="10"/>
      <c r="E37" s="1" t="s">
        <v>87</v>
      </c>
      <c r="F37" s="13">
        <v>0.284</v>
      </c>
      <c r="G37" s="14">
        <v>12.42</v>
      </c>
      <c r="H37" s="14">
        <f ca="1">ROUND(INDIRECT(ADDRESS(ROW()+(0), COLUMN()+(-2), 1))*INDIRECT(ADDRESS(ROW()+(0), COLUMN()+(-1), 1)), 2)</f>
        <v>3.53</v>
      </c>
    </row>
    <row r="38" spans="1:8" ht="13.50" thickBot="1" customHeight="1">
      <c r="A38" s="15"/>
      <c r="B38" s="15"/>
      <c r="C38" s="15"/>
      <c r="D38" s="15"/>
      <c r="E38" s="15"/>
      <c r="F38" s="9" t="s">
        <v>88</v>
      </c>
      <c r="G38" s="9"/>
      <c r="H38" s="17">
        <f ca="1">ROUND(SUM(INDIRECT(ADDRESS(ROW()+(-1), COLUMN()+(0), 1)),INDIRECT(ADDRESS(ROW()+(-2), COLUMN()+(0), 1)),INDIRECT(ADDRESS(ROW()+(-3), COLUMN()+(0), 1)),INDIRECT(ADDRESS(ROW()+(-4), COLUMN()+(0), 1)),INDIRECT(ADDRESS(ROW()+(-5), COLUMN()+(0), 1)),INDIRECT(ADDRESS(ROW()+(-6), COLUMN()+(0), 1)),INDIRECT(ADDRESS(ROW()+(-7), COLUMN()+(0), 1)),INDIRECT(ADDRESS(ROW()+(-8), COLUMN()+(0), 1))), 2)</f>
        <v>70.3</v>
      </c>
    </row>
    <row r="39" spans="1:8" ht="13.50" thickBot="1" customHeight="1">
      <c r="A39" s="15">
        <v>4</v>
      </c>
      <c r="B39" s="15"/>
      <c r="C39" s="15"/>
      <c r="D39" s="15"/>
      <c r="E39" s="18" t="s">
        <v>89</v>
      </c>
      <c r="F39" s="18"/>
      <c r="G39" s="15"/>
      <c r="H39" s="15"/>
    </row>
    <row r="40" spans="1:8" ht="13.50" thickBot="1" customHeight="1">
      <c r="A40" s="19"/>
      <c r="B40" s="19"/>
      <c r="C40" s="20" t="s">
        <v>90</v>
      </c>
      <c r="D40" s="20"/>
      <c r="E40" s="19" t="s">
        <v>91</v>
      </c>
      <c r="F40" s="13">
        <v>2</v>
      </c>
      <c r="G40" s="14">
        <f ca="1">ROUND(SUM(INDIRECT(ADDRESS(ROW()+(-2), COLUMN()+(1), 1)),INDIRECT(ADDRESS(ROW()+(-12), COLUMN()+(1), 1)),INDIRECT(ADDRESS(ROW()+(-15), COLUMN()+(1), 1))), 2)</f>
        <v>160.46</v>
      </c>
      <c r="H40" s="14">
        <f ca="1">ROUND(INDIRECT(ADDRESS(ROW()+(0), COLUMN()+(-2), 1))*INDIRECT(ADDRESS(ROW()+(0), COLUMN()+(-1), 1))/100, 2)</f>
        <v>3.21</v>
      </c>
    </row>
    <row r="41" spans="1:8" ht="13.50" thickBot="1" customHeight="1">
      <c r="A41" s="21" t="s">
        <v>92</v>
      </c>
      <c r="B41" s="21"/>
      <c r="C41" s="22"/>
      <c r="D41" s="22"/>
      <c r="E41" s="23"/>
      <c r="F41" s="24" t="s">
        <v>93</v>
      </c>
      <c r="G41" s="25"/>
      <c r="H41" s="26">
        <f ca="1">ROUND(SUM(INDIRECT(ADDRESS(ROW()+(-1), COLUMN()+(0), 1)),INDIRECT(ADDRESS(ROW()+(-3), COLUMN()+(0), 1)),INDIRECT(ADDRESS(ROW()+(-13), COLUMN()+(0), 1)),INDIRECT(ADDRESS(ROW()+(-16), COLUMN()+(0), 1))), 2)</f>
        <v>163.67</v>
      </c>
    </row>
  </sheetData>
  <mergeCells count="7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F25:G25"/>
    <mergeCell ref="A26:B26"/>
    <mergeCell ref="C26:D26"/>
    <mergeCell ref="E26:F26"/>
    <mergeCell ref="A27:B27"/>
    <mergeCell ref="C27:D27"/>
    <mergeCell ref="A28:B28"/>
    <mergeCell ref="C28:D28"/>
    <mergeCell ref="F28:G28"/>
    <mergeCell ref="A29:B29"/>
    <mergeCell ref="C29:D29"/>
    <mergeCell ref="E29:F29"/>
    <mergeCell ref="A30:B30"/>
    <mergeCell ref="C30:D30"/>
    <mergeCell ref="A31:B31"/>
    <mergeCell ref="C31:D31"/>
    <mergeCell ref="A32:B32"/>
    <mergeCell ref="C32:D32"/>
    <mergeCell ref="A33:B33"/>
    <mergeCell ref="C33:D33"/>
    <mergeCell ref="A34:B34"/>
    <mergeCell ref="C34:D34"/>
    <mergeCell ref="A35:B35"/>
    <mergeCell ref="C35:D35"/>
    <mergeCell ref="A36:B36"/>
    <mergeCell ref="C36:D36"/>
    <mergeCell ref="A37:B37"/>
    <mergeCell ref="C37:D37"/>
    <mergeCell ref="A38:B38"/>
    <mergeCell ref="C38:D38"/>
    <mergeCell ref="F38:G38"/>
    <mergeCell ref="A39:B39"/>
    <mergeCell ref="C39:D39"/>
    <mergeCell ref="E39:F39"/>
    <mergeCell ref="A40:B40"/>
    <mergeCell ref="C40:D40"/>
    <mergeCell ref="A41:E41"/>
    <mergeCell ref="F41:G41"/>
  </mergeCells>
  <pageMargins left="0.147638" right="0.147638" top="0.206693" bottom="0.206693" header="0.0" footer="0.0"/>
  <pageSetup paperSize="9" orientation="portrait"/>
  <rowBreaks count="0" manualBreakCount="0">
    </rowBreaks>
</worksheet>
</file>