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<sst xmlns="http://schemas.openxmlformats.org/spreadsheetml/2006/main" count="73" uniqueCount="73">
  <si>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</si>
  <si>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EPF010</t>
  </si>
  <si>
    <t xml:space="preserve">m²</t>
  </si>
  <si>
    <t xml:space="preserve">Losa de placas alveolares prefabricadas de concreto pretensado.</t>
  </si>
  <si>
    <r>
      <rPr>
        <sz val="8.25"/>
        <color rgb="FF000000"/>
        <rFont val="Arial"/>
        <family val="2"/>
      </rPr>
      <t xml:space="preserve">Losa de 20 cm de canto, realizada con placas alveolares prefabricadas de concreto pretensado, de 20 cm de canto y 120 cm de anchura, con momento flector último de 17 kN·m/m, con altura libre de planta de hasta 3 m, apoyada directamente sobre vigas de canto o muros portantes; relleno de juntas entre placas alveolares y zonas de enlace con apoyos, realizados con concreto f'c=210 kg/cm² (3000 psi), clase de exposición F0 S0 P0 C0, tamaño máximo del agregado 25 mm (1" ASTM Nº 57), consistencia blanda, preparado en obra, y vaciado con medios manuales, y acero Grado 60 (fy=4200 kg/cm²) en zona de negativos, con una cuantía aproximada de 4 kg/m². Incluso piezas de acero S275JR tipo Omega, en posición invertida, laminado en caliente, con recubrimiento galvanizado, 1 kg/m², para el apoyo de las placas en los huecos de la losa y alambre de atar. El precio incluye el corte, doblado y conformado de la armadura en taller de obra y el montaje en el lugar definitivo de su colocación en obra, pero no incluye los apoyos ni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</si>
  <si>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</si>
  <si>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</si>
  <si>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</si>
  <si>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</si>
  <si>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</si>
  <si>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</si>
  <si>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</si>
  <si>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mt07pha020cd1c</t>
  </si>
  <si>
    <t xml:space="preserve">m²</t>
  </si>
  <si>
    <t xml:space="preserve">Placa alveolar prefabricada de concreto pretensado de 20 cm de canto y 120 cm de anchura, con junta lateral abierta superiormente, momento flector último de 17 kN·m por m de ancho.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</si>
  <si>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</si>
  <si>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</si>
  <si>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</si>
  <si>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</si>
  <si>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</si>
  <si>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</si>
  <si>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</si>
  <si>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</si>
  <si>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</si>
  <si>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</si>
  <si>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</si>
  <si>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</si>
  <si>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</si>
  <si>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</si>
  <si>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</si>
  <si>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</si>
  <si>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</si>
  <si>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</si>
  <si>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</si>
  <si>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</si>
  <si>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</si>
  <si>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</si>
  <si>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</si>
  <si>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</si>
  <si>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</si>
  <si>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</si>
  <si>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</si>
  <si>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</si>
  <si>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mo046</t>
  </si>
  <si>
    <t xml:space="preserve">h</t>
  </si>
  <si>
    <t xml:space="preserve">Montador de estructura prefabricada de concreto.</t>
  </si>
  <si>
    <t xml:space="preserve">mo093</t>
  </si>
  <si>
    <t xml:space="preserve">h</t>
  </si>
  <si>
    <t xml:space="preserve">Principiante de montador de estructura prefabricada de concreto.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</si>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</sst>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7.49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78.53</v>
      </c>
      <c r="H10" s="12">
        <f ca="1">ROUND(INDIRECT(ADDRESS(ROW()+(0), COLUMN()+(-2), 1))*INDIRECT(ADDRESS(ROW()+(0), COLUMN()+(-1), 1)), 2)</f>
        <v>78.53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1.94</v>
      </c>
      <c r="H11" s="12">
        <f ca="1">ROUND(INDIRECT(ADDRESS(ROW()+(0), COLUMN()+(-2), 1))*INDIRECT(ADDRESS(ROW()+(0), COLUMN()+(-1), 1)), 2)</f>
        <v>1.94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4.2</v>
      </c>
      <c r="G12" s="12">
        <v>0.92</v>
      </c>
      <c r="H12" s="12">
        <f ca="1">ROUND(INDIRECT(ADDRESS(ROW()+(0), COLUMN()+(-2), 1))*INDIRECT(ADDRESS(ROW()+(0), COLUMN()+(-1), 1)), 2)</f>
        <v>3.86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0.056</v>
      </c>
      <c r="G13" s="12">
        <v>2.04</v>
      </c>
      <c r="H13" s="12">
        <f ca="1">ROUND(INDIRECT(ADDRESS(ROW()+(0), COLUMN()+(-2), 1))*INDIRECT(ADDRESS(ROW()+(0), COLUMN()+(-1), 1)), 2)</f>
        <v>0.11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0.002</v>
      </c>
      <c r="G14" s="12">
        <v>2.04</v>
      </c>
      <c r="H14" s="12">
        <f ca="1">ROUND(INDIRECT(ADDRESS(ROW()+(0), COLUMN()+(-2), 1))*INDIRECT(ADDRESS(ROW()+(0), COLUMN()+(-1), 1)), 2)</f>
        <v>0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20.27</v>
      </c>
      <c r="H15" s="12">
        <f ca="1">ROUND(INDIRECT(ADDRESS(ROW()+(0), COLUMN()+(-2), 1))*INDIRECT(ADDRESS(ROW()+(0), COLUMN()+(-1), 1)), 2)</f>
        <v>0.12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0.009</v>
      </c>
      <c r="G16" s="12">
        <v>26.3</v>
      </c>
      <c r="H16" s="12">
        <f ca="1">ROUND(INDIRECT(ADDRESS(ROW()+(0), COLUMN()+(-2), 1))*INDIRECT(ADDRESS(ROW()+(0), COLUMN()+(-1), 1)), 2)</f>
        <v>0.24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3.675</v>
      </c>
      <c r="G17" s="14">
        <v>0.2</v>
      </c>
      <c r="H17" s="14">
        <f ca="1">ROUND(INDIRECT(ADDRESS(ROW()+(0), COLUMN()+(-2), 1))*INDIRECT(ADDRESS(ROW()+(0), COLUMN()+(-1), 1)), 2)</f>
        <v>0.74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85.54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24.0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0.16</v>
      </c>
      <c r="G20" s="14">
        <v>89.11</v>
      </c>
      <c r="H20" s="14">
        <f ca="1">ROUND(INDIRECT(ADDRESS(ROW()+(0), COLUMN()+(-2), 1))*INDIRECT(ADDRESS(ROW()+(0), COLUMN()+(-1), 1)), 2)</f>
        <v>14.26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14.26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0.163</v>
      </c>
      <c r="G23" s="12">
        <v>19.38</v>
      </c>
      <c r="H23" s="12">
        <f ca="1">ROUND(INDIRECT(ADDRESS(ROW()+(0), COLUMN()+(-2), 1))*INDIRECT(ADDRESS(ROW()+(0), COLUMN()+(-1), 1)), 2)</f>
        <v>3.16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0.163</v>
      </c>
      <c r="G24" s="12">
        <v>12.42</v>
      </c>
      <c r="H24" s="12">
        <f ca="1">ROUND(INDIRECT(ADDRESS(ROW()+(0), COLUMN()+(-2), 1))*INDIRECT(ADDRESS(ROW()+(0), COLUMN()+(-1), 1)), 2)</f>
        <v>2.02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0.057</v>
      </c>
      <c r="G25" s="12">
        <v>19.38</v>
      </c>
      <c r="H25" s="12">
        <f ca="1">ROUND(INDIRECT(ADDRESS(ROW()+(0), COLUMN()+(-2), 1))*INDIRECT(ADDRESS(ROW()+(0), COLUMN()+(-1), 1)), 2)</f>
        <v>1.1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0.053</v>
      </c>
      <c r="G26" s="12">
        <v>12.42</v>
      </c>
      <c r="H26" s="12">
        <f ca="1">ROUND(INDIRECT(ADDRESS(ROW()+(0), COLUMN()+(-2), 1))*INDIRECT(ADDRESS(ROW()+(0), COLUMN()+(-1), 1)), 2)</f>
        <v>0.66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0.011</v>
      </c>
      <c r="G27" s="12">
        <v>11.49</v>
      </c>
      <c r="H27" s="12">
        <f ca="1">ROUND(INDIRECT(ADDRESS(ROW()+(0), COLUMN()+(-2), 1))*INDIRECT(ADDRESS(ROW()+(0), COLUMN()+(-1), 1)), 2)</f>
        <v>0.13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0.011</v>
      </c>
      <c r="G28" s="12">
        <v>11.68</v>
      </c>
      <c r="H28" s="12">
        <f ca="1">ROUND(INDIRECT(ADDRESS(ROW()+(0), COLUMN()+(-2), 1))*INDIRECT(ADDRESS(ROW()+(0), COLUMN()+(-1), 1)), 2)</f>
        <v>0.13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0.002</v>
      </c>
      <c r="G29" s="12">
        <v>19.38</v>
      </c>
      <c r="H29" s="12">
        <f ca="1">ROUND(INDIRECT(ADDRESS(ROW()+(0), COLUMN()+(-2), 1))*INDIRECT(ADDRESS(ROW()+(0), COLUMN()+(-1), 1)), 2)</f>
        <v>0.04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3">
        <v>0.009</v>
      </c>
      <c r="G30" s="14">
        <v>12.42</v>
      </c>
      <c r="H30" s="14">
        <f ca="1">ROUND(INDIRECT(ADDRESS(ROW()+(0), COLUMN()+(-2), 1))*INDIRECT(ADDRESS(ROW()+(0), COLUMN()+(-1), 1)), 2)</f>
        <v>0.11</v>
      </c>
    </row>
    <row r="31" spans="1:8" ht="13.50" thickBot="1" customHeight="1">
      <c r="A31" s="15"/>
      <c r="B31" s="15"/>
      <c r="C31" s="15"/>
      <c r="D31" s="15"/>
      <c r="E31" s="15"/>
      <c r="F31" s="9" t="s">
        <v>67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7.35</v>
      </c>
    </row>
    <row r="32" spans="1:8" ht="13.50" thickBot="1" customHeight="1">
      <c r="A32" s="15">
        <v>4</v>
      </c>
      <c r="B32" s="15"/>
      <c r="C32" s="15"/>
      <c r="D32" s="15"/>
      <c r="E32" s="18" t="s">
        <v>68</v>
      </c>
      <c r="F32" s="18"/>
      <c r="G32" s="15"/>
      <c r="H32" s="15"/>
    </row>
    <row r="33" spans="1:8" ht="13.50" thickBot="1" customHeight="1">
      <c r="A33" s="19"/>
      <c r="B33" s="19"/>
      <c r="C33" s="19"/>
      <c r="D33" s="20" t="s">
        <v>69</v>
      </c>
      <c r="E33" s="19" t="s">
        <v>70</v>
      </c>
      <c r="F33" s="13">
        <v>2</v>
      </c>
      <c r="G33" s="14">
        <f ca="1">ROUND(SUM(INDIRECT(ADDRESS(ROW()+(-2), COLUMN()+(1), 1)),INDIRECT(ADDRESS(ROW()+(-12), COLUMN()+(1), 1)),INDIRECT(ADDRESS(ROW()+(-15), COLUMN()+(1), 1))), 2)</f>
        <v>107.15</v>
      </c>
      <c r="H33" s="14">
        <f ca="1">ROUND(INDIRECT(ADDRESS(ROW()+(0), COLUMN()+(-2), 1))*INDIRECT(ADDRESS(ROW()+(0), COLUMN()+(-1), 1))/100, 2)</f>
        <v>2.14</v>
      </c>
    </row>
    <row r="34" spans="1:8" ht="13.50" thickBot="1" customHeight="1">
      <c r="A34" s="21" t="s">
        <v>71</v>
      </c>
      <c r="B34" s="21"/>
      <c r="C34" s="21"/>
      <c r="D34" s="22"/>
      <c r="E34" s="23"/>
      <c r="F34" s="24" t="s">
        <v>72</v>
      </c>
      <c r="G34" s="25"/>
      <c r="H34" s="26">
        <f ca="1">ROUND(SUM(INDIRECT(ADDRESS(ROW()+(-1), COLUMN()+(0), 1)),INDIRECT(ADDRESS(ROW()+(-3), COLUMN()+(0), 1)),INDIRECT(ADDRESS(ROW()+(-13), COLUMN()+(0), 1)),INDIRECT(ADDRESS(ROW()+(-16), COLUMN()+(0), 1))), 2)</f>
        <v>109.29</v>
      </c>
    </row>
  </sheetData>
  <mergeCells count="3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  <mergeCell ref="A22:C22"/>
    <mergeCell ref="E22:F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F31:G31"/>
    <mergeCell ref="A32:C32"/>
    <mergeCell ref="E32:F32"/>
    <mergeCell ref="A33:C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