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<sst xmlns="http://schemas.openxmlformats.org/spreadsheetml/2006/main" count="52" uniqueCount="52">
  <si>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</si>
  <si>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CPZ010</t>
  </si>
  <si>
    <t xml:space="preserve">m²</t>
  </si>
  <si>
    <t xml:space="preserve">Pilote-pantalla (barrette) de concreto armado, sin lodos.</t>
  </si>
  <si>
    <r>
      <rPr>
        <sz val="8.25"/>
        <color rgb="FF000000"/>
        <rFont val="Arial"/>
        <family val="2"/>
      </rPr>
      <t xml:space="preserve">Pilote-pantalla (barrette) de concreto armado, de 30 cm de espesor, con una anchura de 80 a 300 cm y hasta 11 m de profundidad, o hasta encontrar roca o capas duras de terreno, en terreno cohesivo estable sin rechazo en el SPT, sin uso de lodos tixotrópicos; realizado con concreto f'c=210 kg/cm² (3000 psi), clase de exposición F0 S0 P0 C0, tamaño máximo del agregado 9,5 mm (3/8" ASTM Nº 8), consistencia fluida, premezclado, y vaciado desde camión, con vaciado continuo a través de tubo Tremie, y acero Grado 60 (fy=4200 kg/cm²), con una cuantía aproximada de 30 kg/m². Incluso alambre de atar y separadores.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</si>
  <si>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</si>
  <si>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</si>
  <si>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</si>
  <si>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</si>
  <si>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</si>
  <si>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</si>
  <si>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</si>
  <si>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mt07aco020j</t>
  </si>
  <si>
    <t xml:space="preserve">Ud</t>
  </si>
  <si>
    <t xml:space="preserve">Separador homologado para muros pantalla.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</si>
  <si>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</si>
  <si>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</si>
  <si>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</si>
  <si>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</si>
  <si>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</si>
  <si>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</si>
  <si>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mt10haf100aga</t>
  </si>
  <si>
    <t xml:space="preserve">m³</t>
  </si>
  <si>
    <t xml:space="preserve">Concreto f'c=210 kg/cm² (3000 psi), clase de exposición F0 S0 P0 C0, tamaño máximo del agregado 9,5 mm (3/8" ASTM Nº 8), consistencia fluida, premezclado, según ACI 318.</t>
  </si>
  <si>
    <t xml:space="preserve">Subtotal materiales:</t>
  </si>
  <si>
    <t xml:space="preserve">Equipo y maquinaria</t>
  </si>
  <si>
    <t xml:space="preserve">mq03pae060gm</t>
  </si>
  <si>
    <t xml:space="preserve">h</t>
  </si>
  <si>
    <t xml:space="preserve">Equipo y maquinaria para excavación de muro pantalla de 30 cm de espesor y hasta 11 m de profundidad, excavación sin uso de lodos tixotrópicos, en terreno cohesivo estable sin rechazo en el SPT.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</si>
  <si>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</si>
  <si>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</si>
  <si>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</si>
  <si>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</si>
  <si>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</si>
  <si>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</si>
  <si>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</si>
  <si>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</si>
  <si>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</si>
  <si>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</si>
  <si>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</si>
  <si>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</si>
  <si>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</si>
  <si>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</si>
  <si>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</si>
  <si>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</si>
  <si>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</si>
  <si>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</si>
  <si>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</si>
  <si>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</si>
  <si>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</si>
  <si>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$ 5,52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</si>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</sst>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48" customWidth="1"/>
    <col min="4" max="4" width="68.68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0.14</v>
      </c>
      <c r="G10" s="12">
        <f ca="1">ROUND(INDIRECT(ADDRESS(ROW()+(0), COLUMN()+(-2), 1))*INDIRECT(ADDRESS(ROW()+(0), COLUMN()+(-1), 1)), 2)</f>
        <v>0.28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31.5</v>
      </c>
      <c r="F11" s="12">
        <v>0.92</v>
      </c>
      <c r="G11" s="12">
        <f ca="1">ROUND(INDIRECT(ADDRESS(ROW()+(0), COLUMN()+(-2), 1))*INDIRECT(ADDRESS(ROW()+(0), COLUMN()+(-1), 1)), 2)</f>
        <v>28.98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0.33</v>
      </c>
      <c r="F12" s="12">
        <v>2.04</v>
      </c>
      <c r="G12" s="12">
        <f ca="1">ROUND(INDIRECT(ADDRESS(ROW()+(0), COLUMN()+(-2), 1))*INDIRECT(ADDRESS(ROW()+(0), COLUMN()+(-1), 1)), 2)</f>
        <v>0.67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0.385</v>
      </c>
      <c r="F13" s="14">
        <v>139.51</v>
      </c>
      <c r="G13" s="14">
        <f ca="1">ROUND(INDIRECT(ADDRESS(ROW()+(0), COLUMN()+(-2), 1))*INDIRECT(ADDRESS(ROW()+(0), COLUMN()+(-1), 1)), 2)</f>
        <v>53.71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83.64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34.50" thickBot="1" customHeight="1">
      <c r="A16" s="1" t="s">
        <v>26</v>
      </c>
      <c r="B16" s="1"/>
      <c r="C16" s="10" t="s">
        <v>27</v>
      </c>
      <c r="D16" s="1" t="s">
        <v>28</v>
      </c>
      <c r="E16" s="11">
        <v>0.44</v>
      </c>
      <c r="F16" s="12">
        <v>61.18</v>
      </c>
      <c r="G16" s="12">
        <f ca="1">ROUND(INDIRECT(ADDRESS(ROW()+(0), COLUMN()+(-2), 1))*INDIRECT(ADDRESS(ROW()+(0), COLUMN()+(-1), 1)), 2)</f>
        <v>26.92</v>
      </c>
    </row>
    <row r="17" spans="1:7" ht="24.00" thickBot="1" customHeight="1">
      <c r="A17" s="1" t="s">
        <v>29</v>
      </c>
      <c r="B17" s="1"/>
      <c r="C17" s="10" t="s">
        <v>30</v>
      </c>
      <c r="D17" s="1" t="s">
        <v>31</v>
      </c>
      <c r="E17" s="13">
        <v>0.1</v>
      </c>
      <c r="F17" s="14">
        <v>89.11</v>
      </c>
      <c r="G17" s="14">
        <f ca="1">ROUND(INDIRECT(ADDRESS(ROW()+(0), COLUMN()+(-2), 1))*INDIRECT(ADDRESS(ROW()+(0), COLUMN()+(-1), 1)), 2)</f>
        <v>8.91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35.83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0.269</v>
      </c>
      <c r="F20" s="12">
        <v>19.38</v>
      </c>
      <c r="G20" s="12">
        <f ca="1">ROUND(INDIRECT(ADDRESS(ROW()+(0), COLUMN()+(-2), 1))*INDIRECT(ADDRESS(ROW()+(0), COLUMN()+(-1), 1)), 2)</f>
        <v>5.21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0.37</v>
      </c>
      <c r="F21" s="12">
        <v>12.42</v>
      </c>
      <c r="G21" s="12">
        <f ca="1">ROUND(INDIRECT(ADDRESS(ROW()+(0), COLUMN()+(-2), 1))*INDIRECT(ADDRESS(ROW()+(0), COLUMN()+(-1), 1)), 2)</f>
        <v>4.6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0.086</v>
      </c>
      <c r="F22" s="12">
        <v>19.38</v>
      </c>
      <c r="G22" s="12">
        <f ca="1">ROUND(INDIRECT(ADDRESS(ROW()+(0), COLUMN()+(-2), 1))*INDIRECT(ADDRESS(ROW()+(0), COLUMN()+(-1), 1)), 2)</f>
        <v>1.67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0.345</v>
      </c>
      <c r="F23" s="14">
        <v>12.42</v>
      </c>
      <c r="G23" s="14">
        <f ca="1">ROUND(INDIRECT(ADDRESS(ROW()+(0), COLUMN()+(-2), 1))*INDIRECT(ADDRESS(ROW()+(0), COLUMN()+(-1), 1)), 2)</f>
        <v>4.28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1))), 2)</f>
        <v>15.76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1)),INDIRECT(ADDRESS(ROW()+(-8), COLUMN()+(1), 1)),INDIRECT(ADDRESS(ROW()+(-12), COLUMN()+(1), 1))), 2)</f>
        <v>135.23</v>
      </c>
      <c r="G26" s="14">
        <f ca="1">ROUND(INDIRECT(ADDRESS(ROW()+(0), COLUMN()+(-2), 1))*INDIRECT(ADDRESS(ROW()+(0), COLUMN()+(-1), 1))/100, 2)</f>
        <v>2.7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1)),INDIRECT(ADDRESS(ROW()+(-9), COLUMN()+(0), 1)),INDIRECT(ADDRESS(ROW()+(-13), COLUMN()+(0), 1))), 2)</f>
        <v>137.93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