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<sst xmlns="http://schemas.openxmlformats.org/spreadsheetml/2006/main" count="52" uniqueCount="52">
  <si>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</si>
  <si>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CPI050</t>
  </si>
  <si>
    <t xml:space="preserve">m</t>
  </si>
  <si>
    <t xml:space="preserve">Pilote de extracción con entubación perdida.</t>
  </si>
  <si>
    <r>
      <rPr>
        <sz val="8.25"/>
        <color rgb="FF000000"/>
        <rFont val="Arial"/>
        <family val="2"/>
      </rPr>
      <t xml:space="preserve">Pilote de fundación de concreto armado de 45 cm de diámetro, para grupo de pilotes, de hasta 15 m de profundidad. Ejecutado por extracción de tierras, en terreno de menos de 25 kg/cm² de resistencia, mediante sistema mecánico que se desplaza por el interior de una entubación perdida y posterior vaciado continuo del pilote. Realizado con concreto f'c=210 kg/cm² (3000 psi), clase de exposición F0 S0 P0 C0, tamaño máximo del agregado 9,5 mm (3/8" ASTM Nº 8), consistencia fluida, premezclado, y vaciado desde camión a través de tubo Tremie, y acero Grado 60 (fy=4200 kg/cm²), con una cuantía aproximada de 6,9 kg/m. Incluso alambre de atar y separadores. El precio incluye el transporte, la instalación, el montaje y el desmontaje del equipo mecánico,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</si>
  <si>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</si>
  <si>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</si>
  <si>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</si>
  <si>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</si>
  <si>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</si>
  <si>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</si>
  <si>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</si>
  <si>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mt07aco020k</t>
  </si>
  <si>
    <t xml:space="preserve">Ud</t>
  </si>
  <si>
    <t xml:space="preserve">Separador homologado para pilotes.</t>
  </si>
  <si>
    <t xml:space="preserve">mt07pil010a</t>
  </si>
  <si>
    <t xml:space="preserve">m</t>
  </si>
  <si>
    <t xml:space="preserve">Tubo de acero, de 45 cm de diámetro y 2 mm de espesor.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</si>
  <si>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</si>
  <si>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</si>
  <si>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</si>
  <si>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</si>
  <si>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</si>
  <si>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</si>
  <si>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mt10haf100aga</t>
  </si>
  <si>
    <t xml:space="preserve">m³</t>
  </si>
  <si>
    <t xml:space="preserve">Concreto f'c=210 kg/cm² (3000 psi), clase de exposición F0 S0 P0 C0, tamaño máximo del agregado 9,5 mm (3/8" ASTM Nº 8), consistencia fluida, premezclado, según ACI 318.</t>
  </si>
  <si>
    <t xml:space="preserve">Subtotal materiales:</t>
  </si>
  <si>
    <t xml:space="preserve">Equipo y maquinaria</t>
  </si>
  <si>
    <t xml:space="preserve">mq03pii105a</t>
  </si>
  <si>
    <t xml:space="preserve">h</t>
  </si>
  <si>
    <t xml:space="preserve">Equipo completo para perforación de pilote de extracción con entubación perdida.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</si>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</sst>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1.02" customWidth="1"/>
    <col min="4" max="4" width="7.65" customWidth="1"/>
    <col min="5" max="5" width="67.83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</v>
      </c>
      <c r="G10" s="12">
        <v>0.14</v>
      </c>
      <c r="H10" s="12">
        <f ca="1">ROUND(INDIRECT(ADDRESS(ROW()+(0), COLUMN()+(-2), 1))*INDIRECT(ADDRESS(ROW()+(0), COLUMN()+(-1), 1)), 2)</f>
        <v>0.42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81.81</v>
      </c>
      <c r="H11" s="12">
        <f ca="1">ROUND(INDIRECT(ADDRESS(ROW()+(0), COLUMN()+(-2), 1))*INDIRECT(ADDRESS(ROW()+(0), COLUMN()+(-1), 1)), 2)</f>
        <v>85.9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7.245</v>
      </c>
      <c r="G12" s="12">
        <v>0.92</v>
      </c>
      <c r="H12" s="12">
        <f ca="1">ROUND(INDIRECT(ADDRESS(ROW()+(0), COLUMN()+(-2), 1))*INDIRECT(ADDRESS(ROW()+(0), COLUMN()+(-1), 1)), 2)</f>
        <v>6.67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0.048</v>
      </c>
      <c r="G13" s="12">
        <v>2.04</v>
      </c>
      <c r="H13" s="12">
        <f ca="1">ROUND(INDIRECT(ADDRESS(ROW()+(0), COLUMN()+(-2), 1))*INDIRECT(ADDRESS(ROW()+(0), COLUMN()+(-1), 1)), 2)</f>
        <v>0.1</v>
      </c>
    </row>
    <row r="14" spans="1:8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0.192</v>
      </c>
      <c r="G14" s="14">
        <v>139.51</v>
      </c>
      <c r="H14" s="14">
        <f ca="1">ROUND(INDIRECT(ADDRESS(ROW()+(0), COLUMN()+(-2), 1))*INDIRECT(ADDRESS(ROW()+(0), COLUMN()+(-1), 1)), 2)</f>
        <v>26.79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119.88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24.0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0.38</v>
      </c>
      <c r="G17" s="14">
        <v>391.89</v>
      </c>
      <c r="H17" s="14">
        <f ca="1">ROUND(INDIRECT(ADDRESS(ROW()+(0), COLUMN()+(-2), 1))*INDIRECT(ADDRESS(ROW()+(0), COLUMN()+(-1), 1)), 2)</f>
        <v>148.92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148.92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0.049</v>
      </c>
      <c r="G20" s="12">
        <v>19.38</v>
      </c>
      <c r="H20" s="12">
        <f ca="1">ROUND(INDIRECT(ADDRESS(ROW()+(0), COLUMN()+(-2), 1))*INDIRECT(ADDRESS(ROW()+(0), COLUMN()+(-1), 1)), 2)</f>
        <v>0.95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1">
        <v>0.07</v>
      </c>
      <c r="G21" s="12">
        <v>12.42</v>
      </c>
      <c r="H21" s="12">
        <f ca="1">ROUND(INDIRECT(ADDRESS(ROW()+(0), COLUMN()+(-2), 1))*INDIRECT(ADDRESS(ROW()+(0), COLUMN()+(-1), 1)), 2)</f>
        <v>0.87</v>
      </c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1">
        <v>0.125</v>
      </c>
      <c r="G22" s="12">
        <v>19.38</v>
      </c>
      <c r="H22" s="12">
        <f ca="1">ROUND(INDIRECT(ADDRESS(ROW()+(0), COLUMN()+(-2), 1))*INDIRECT(ADDRESS(ROW()+(0), COLUMN()+(-1), 1)), 2)</f>
        <v>2.42</v>
      </c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3">
        <v>0.196</v>
      </c>
      <c r="G23" s="14">
        <v>12.42</v>
      </c>
      <c r="H23" s="14">
        <f ca="1">ROUND(INDIRECT(ADDRESS(ROW()+(0), COLUMN()+(-2), 1))*INDIRECT(ADDRESS(ROW()+(0), COLUMN()+(-1), 1)), 2)</f>
        <v>2.43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1))), 2)</f>
        <v>6.67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19"/>
      <c r="D26" s="20" t="s">
        <v>48</v>
      </c>
      <c r="E26" s="19" t="s">
        <v>49</v>
      </c>
      <c r="F26" s="13">
        <v>2</v>
      </c>
      <c r="G26" s="14">
        <f ca="1">ROUND(SUM(INDIRECT(ADDRESS(ROW()+(-2), COLUMN()+(1), 1)),INDIRECT(ADDRESS(ROW()+(-8), COLUMN()+(1), 1)),INDIRECT(ADDRESS(ROW()+(-11), COLUMN()+(1), 1))), 2)</f>
        <v>275.47</v>
      </c>
      <c r="H26" s="14">
        <f ca="1">ROUND(INDIRECT(ADDRESS(ROW()+(0), COLUMN()+(-2), 1))*INDIRECT(ADDRESS(ROW()+(0), COLUMN()+(-1), 1))/100, 2)</f>
        <v>5.51</v>
      </c>
    </row>
    <row r="27" spans="1:8" ht="13.50" thickBot="1" customHeight="1">
      <c r="A27" s="21" t="s">
        <v>50</v>
      </c>
      <c r="B27" s="21"/>
      <c r="C27" s="21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1)),INDIRECT(ADDRESS(ROW()+(-9), COLUMN()+(0), 1)),INDIRECT(ADDRESS(ROW()+(-12), COLUMN()+(0), 1))), 2)</f>
        <v>280.98</v>
      </c>
    </row>
  </sheetData>
  <mergeCells count="3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  <mergeCell ref="A19:C19"/>
    <mergeCell ref="E19:F19"/>
    <mergeCell ref="A20:C20"/>
    <mergeCell ref="A21:C21"/>
    <mergeCell ref="A22:C22"/>
    <mergeCell ref="A23:C23"/>
    <mergeCell ref="A24:C24"/>
    <mergeCell ref="F24:G24"/>
    <mergeCell ref="A25:C25"/>
    <mergeCell ref="E25:F25"/>
    <mergeCell ref="A26:C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