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<sst xmlns="http://schemas.openxmlformats.org/spreadsheetml/2006/main" count="64" uniqueCount="64">
  <si>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</si>
  <si>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CEM010</t>
  </si>
  <si>
    <t xml:space="preserve">m³</t>
  </si>
  <si>
    <t xml:space="preserve">Cabezal de grupo de micropilotes.</t>
  </si>
  <si>
    <r>
      <rPr>
        <sz val="8.25"/>
        <color rgb="FF000000"/>
        <rFont val="Arial"/>
        <family val="2"/>
      </rPr>
      <t xml:space="preserve">Cabezal de concreto armado, agrupando cabezas de micropilotes descabezados, realizado con concreto f'c=210 kg/cm² (3000 psi), clase de exposición F0 S0 P0 C0, tamaño máximo del agregado 25 mm (1" ASTM Nº 57), consistencia blanda, preparado en obra, y vaciado con medios manuales, y acero Grado 60 (fy=4200 kg/cm²), con una cuantía aproximada de 80 kg/m³, correspondiente al conjunto de armaduras propias, de espera de los elementos de atado y centrado de cargas a que haya lugar, y de espera de la columna al que sirve de base para transmitir las cargas al micropilotaje. Incluso alambre de atar y separadores. El precio incluye el corte, doblado y montaje de la armadura en el lugar definitivo de su colocación en obra, pero no incluye la cimbra.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</si>
  <si>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</si>
  <si>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</si>
  <si>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</si>
  <si>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</si>
  <si>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</si>
  <si>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</si>
  <si>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</si>
  <si>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mt07aco020a</t>
  </si>
  <si>
    <t xml:space="preserve">Ud</t>
  </si>
  <si>
    <t xml:space="preserve">Separador homologado para fundaciones.</t>
  </si>
  <si>
    <t xml:space="preserve">mt07aco110c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</si>
  <si>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</si>
  <si>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</si>
  <si>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</si>
  <si>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</si>
  <si>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</si>
  <si>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</si>
  <si>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</si>
  <si>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</si>
  <si>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mt01arg000h</t>
  </si>
  <si>
    <t xml:space="preserve">m³</t>
  </si>
  <si>
    <t xml:space="preserve">Arena cribada.</t>
  </si>
  <si>
    <t xml:space="preserve">mt01arg001hq</t>
  </si>
  <si>
    <t xml:space="preserve">m³</t>
  </si>
  <si>
    <t xml:space="preserve">Agregado grueso homogeneizado, de tamaño máximo 25 mm (1" ASTM Nº 57).</t>
  </si>
  <si>
    <t xml:space="preserve">mt08cem000h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</si>
  <si>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</si>
  <si>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</si>
  <si>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</si>
  <si>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</si>
  <si>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</si>
  <si>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</si>
  <si>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</si>
  <si>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</si>
  <si>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</si>
  <si>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mo043</t>
  </si>
  <si>
    <t xml:space="preserve">h</t>
  </si>
  <si>
    <t xml:space="preserve">Reforzador.</t>
  </si>
  <si>
    <t xml:space="preserve">mo090</t>
  </si>
  <si>
    <t xml:space="preserve">h</t>
  </si>
  <si>
    <t xml:space="preserve">Principiante de reforzador.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</si>
  <si>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</si>
  <si>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</si>
  <si>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</si>
  <si>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</si>
  <si>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</si>
  <si>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Ayudante de albañilería.</t>
  </si>
  <si>
    <t xml:space="preserve">mo045</t>
  </si>
  <si>
    <t xml:space="preserve">h</t>
  </si>
  <si>
    <t xml:space="preserve">Albañil especializado en vaciado del concreto.</t>
  </si>
  <si>
    <t xml:space="preserve">mo092</t>
  </si>
  <si>
    <t xml:space="preserve">h</t>
  </si>
  <si>
    <t xml:space="preserve">Principiante de albañil especializado en vaciado del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</si>
  <si>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</si>
  <si>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</si>
  <si>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</si>
  <si>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</si>
  <si>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$ 2,62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</si>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</sst>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59" customWidth="1"/>
    <col min="3" max="3" width="1.70" customWidth="1"/>
    <col min="4" max="4" width="5.95" customWidth="1"/>
    <col min="5" max="5" width="69.87" customWidth="1"/>
    <col min="6" max="6" width="16.66" customWidth="1"/>
    <col min="7" max="7" width="12.2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0.2</v>
      </c>
      <c r="H10" s="12">
        <f ca="1">ROUND(INDIRECT(ADDRESS(ROW()+(0), COLUMN()+(-2), 1))*INDIRECT(ADDRESS(ROW()+(0), COLUMN()+(-1), 1)), 2)</f>
        <v>1.6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81.6</v>
      </c>
      <c r="G11" s="12">
        <v>0.92</v>
      </c>
      <c r="H11" s="12">
        <f ca="1">ROUND(INDIRECT(ADDRESS(ROW()+(0), COLUMN()+(-2), 1))*INDIRECT(ADDRESS(ROW()+(0), COLUMN()+(-1), 1)), 2)</f>
        <v>75.07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0.56</v>
      </c>
      <c r="G12" s="12">
        <v>2.04</v>
      </c>
      <c r="H12" s="12">
        <f ca="1">ROUND(INDIRECT(ADDRESS(ROW()+(0), COLUMN()+(-2), 1))*INDIRECT(ADDRESS(ROW()+(0), COLUMN()+(-1), 1)), 2)</f>
        <v>1.14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0.221</v>
      </c>
      <c r="G13" s="12">
        <v>2.04</v>
      </c>
      <c r="H13" s="12">
        <f ca="1">ROUND(INDIRECT(ADDRESS(ROW()+(0), COLUMN()+(-2), 1))*INDIRECT(ADDRESS(ROW()+(0), COLUMN()+(-1), 1)), 2)</f>
        <v>0.45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0.588</v>
      </c>
      <c r="G14" s="12">
        <v>20.27</v>
      </c>
      <c r="H14" s="12">
        <f ca="1">ROUND(INDIRECT(ADDRESS(ROW()+(0), COLUMN()+(-2), 1))*INDIRECT(ADDRESS(ROW()+(0), COLUMN()+(-1), 1)), 2)</f>
        <v>11.92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0.882</v>
      </c>
      <c r="G15" s="12">
        <v>26.3</v>
      </c>
      <c r="H15" s="12">
        <f ca="1">ROUND(INDIRECT(ADDRESS(ROW()+(0), COLUMN()+(-2), 1))*INDIRECT(ADDRESS(ROW()+(0), COLUMN()+(-1), 1)), 2)</f>
        <v>23.2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367.5</v>
      </c>
      <c r="G16" s="14">
        <v>0.2</v>
      </c>
      <c r="H16" s="14">
        <f ca="1">ROUND(INDIRECT(ADDRESS(ROW()+(0), COLUMN()+(-2), 1))*INDIRECT(ADDRESS(ROW()+(0), COLUMN()+(-1), 1)), 2)</f>
        <v>73.5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186.88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0.63</v>
      </c>
      <c r="G19" s="14">
        <v>4.1</v>
      </c>
      <c r="H19" s="14">
        <f ca="1">ROUND(INDIRECT(ADDRESS(ROW()+(0), COLUMN()+(-2), 1))*INDIRECT(ADDRESS(ROW()+(0), COLUMN()+(-1), 1)), 2)</f>
        <v>2.58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2.58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0.978</v>
      </c>
      <c r="G22" s="12">
        <v>19.38</v>
      </c>
      <c r="H22" s="12">
        <f ca="1">ROUND(INDIRECT(ADDRESS(ROW()+(0), COLUMN()+(-2), 1))*INDIRECT(ADDRESS(ROW()+(0), COLUMN()+(-1), 1)), 2)</f>
        <v>18.95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1.141</v>
      </c>
      <c r="G23" s="12">
        <v>12.42</v>
      </c>
      <c r="H23" s="12">
        <f ca="1">ROUND(INDIRECT(ADDRESS(ROW()+(0), COLUMN()+(-2), 1))*INDIRECT(ADDRESS(ROW()+(0), COLUMN()+(-1), 1)), 2)</f>
        <v>14.17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1.07</v>
      </c>
      <c r="G24" s="12">
        <v>11.49</v>
      </c>
      <c r="H24" s="12">
        <f ca="1">ROUND(INDIRECT(ADDRESS(ROW()+(0), COLUMN()+(-2), 1))*INDIRECT(ADDRESS(ROW()+(0), COLUMN()+(-1), 1)), 2)</f>
        <v>12.29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1.121</v>
      </c>
      <c r="G25" s="12">
        <v>11.68</v>
      </c>
      <c r="H25" s="12">
        <f ca="1">ROUND(INDIRECT(ADDRESS(ROW()+(0), COLUMN()+(-2), 1))*INDIRECT(ADDRESS(ROW()+(0), COLUMN()+(-1), 1)), 2)</f>
        <v>13.09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0.122</v>
      </c>
      <c r="G26" s="12">
        <v>19.38</v>
      </c>
      <c r="H26" s="12">
        <f ca="1">ROUND(INDIRECT(ADDRESS(ROW()+(0), COLUMN()+(-2), 1))*INDIRECT(ADDRESS(ROW()+(0), COLUMN()+(-1), 1)), 2)</f>
        <v>2.36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3">
        <v>0.489</v>
      </c>
      <c r="G27" s="14">
        <v>12.42</v>
      </c>
      <c r="H27" s="14">
        <f ca="1">ROUND(INDIRECT(ADDRESS(ROW()+(0), COLUMN()+(-2), 1))*INDIRECT(ADDRESS(ROW()+(0), COLUMN()+(-1), 1)), 2)</f>
        <v>6.07</v>
      </c>
    </row>
    <row r="28" spans="1:8" ht="13.50" thickBot="1" customHeight="1">
      <c r="A28" s="15"/>
      <c r="B28" s="15"/>
      <c r="C28" s="15"/>
      <c r="D28" s="15"/>
      <c r="E28" s="15"/>
      <c r="F28" s="9" t="s">
        <v>58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66.93</v>
      </c>
    </row>
    <row r="29" spans="1:8" ht="13.50" thickBot="1" customHeight="1">
      <c r="A29" s="15">
        <v>4</v>
      </c>
      <c r="B29" s="15"/>
      <c r="C29" s="15"/>
      <c r="D29" s="15"/>
      <c r="E29" s="18" t="s">
        <v>59</v>
      </c>
      <c r="F29" s="18"/>
      <c r="G29" s="15"/>
      <c r="H29" s="15"/>
    </row>
    <row r="30" spans="1:8" ht="13.50" thickBot="1" customHeight="1">
      <c r="A30" s="19"/>
      <c r="B30" s="19"/>
      <c r="C30" s="20" t="s">
        <v>60</v>
      </c>
      <c r="D30" s="20"/>
      <c r="E30" s="19" t="s">
        <v>61</v>
      </c>
      <c r="F30" s="13">
        <v>2</v>
      </c>
      <c r="G30" s="14">
        <f ca="1">ROUND(SUM(INDIRECT(ADDRESS(ROW()+(-2), COLUMN()+(1), 1)),INDIRECT(ADDRESS(ROW()+(-10), COLUMN()+(1), 1)),INDIRECT(ADDRESS(ROW()+(-13), COLUMN()+(1), 1))), 2)</f>
        <v>256.39</v>
      </c>
      <c r="H30" s="14">
        <f ca="1">ROUND(INDIRECT(ADDRESS(ROW()+(0), COLUMN()+(-2), 1))*INDIRECT(ADDRESS(ROW()+(0), COLUMN()+(-1), 1))/100, 2)</f>
        <v>5.13</v>
      </c>
    </row>
    <row r="31" spans="1:8" ht="13.50" thickBot="1" customHeight="1">
      <c r="A31" s="21" t="s">
        <v>62</v>
      </c>
      <c r="B31" s="21"/>
      <c r="C31" s="22"/>
      <c r="D31" s="22"/>
      <c r="E31" s="23"/>
      <c r="F31" s="24" t="s">
        <v>63</v>
      </c>
      <c r="G31" s="25"/>
      <c r="H31" s="26">
        <f ca="1">ROUND(SUM(INDIRECT(ADDRESS(ROW()+(-1), COLUMN()+(0), 1)),INDIRECT(ADDRESS(ROW()+(-3), COLUMN()+(0), 1)),INDIRECT(ADDRESS(ROW()+(-11), COLUMN()+(0), 1)),INDIRECT(ADDRESS(ROW()+(-14), COLUMN()+(0), 1))), 2)</f>
        <v>261.52</v>
      </c>
    </row>
  </sheetData>
  <mergeCells count="5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