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<sst xmlns="http://schemas.openxmlformats.org/spreadsheetml/2006/main" count="47" uniqueCount="47">
  <si>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</si>
  <si>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NIH120</t>
  </si>
  <si>
    <t xml:space="preserve">Ud</t>
  </si>
  <si>
    <t xml:space="preserve">Impermeabilización de ducha de obra con canaleta de drenaje, sistema Schlüter-KERDI-LINE "SCHLÜTER-SYSTEMS".</t>
  </si>
  <si>
    <r>
      <rPr>
        <sz val="8.25"/>
        <color rgb="FF000000"/>
        <rFont val="Arial"/>
        <family val="2"/>
      </rPr>
      <t xml:space="preserve">Impermeabilización de paramentos verticales y horizontales de ducha de obra con canaleta de drenaje, sistema Schlüter-KERDI-LINE "SCHLÜTER-SYSTEMS", compuesta por, kit Schlüter-KERDI-LINE-H 40 GE 50 "SCHLÜTER-SYSTEMS", formado por canaleta de drenaje de acero inoxidable AISI 316L de 500 mm de longitud con lámina impermeabilizante flexible de polietileno, elemento portante de la canaleta de 78 mm de altura, parrilla sifónica de salida horizontal de 40 mm de diámetro, tubo de desagüe de 40 mm de diámetro, manguito con reducción, para unión con junta elástica, de 50 mm de diámetro nominal en un extremo y 40 mm de diámetro nominal en el otro extremo, y dos piezas para la resolución de ángulos internos en tratamientos impermeabilizantes, con unión termosellada entre la canaleta y la lámina, rejilla con marco para empotrar, de acero inoxidable AISI 316L, acabado cepillado, Schlüter-KERDI-LINE-A 19 EB 50 "SCHLÜTER-SYSTEMS", de 500x74x19 mm y lámina impermeabilizante flexible de polietileno, con ambas caras revestidas de geotextil no tejido, Schlüter-KERDI 200 "SCHLÜTER-SYSTEMS", de 0,2 mm de espesor, fijada al soporte con adhesivo cementoso de fraguado normal C1. Incluso adhesivo bicomponente Schlüter-KERDI-COLL-L, banda de refuerzo Schlüter-KERDI-KEBA 100/125 y complementos de refuerzo en tratamiento de puntos singulares mediante el uso de piezas especiales "SCHLÜTER-SYSTEMS" para la resolución de 2 encuentros con tuberías pasantes Schlüter-KERDI-KM.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</si>
  <si>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</si>
  <si>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</si>
  <si>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</si>
  <si>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</si>
  <si>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</si>
  <si>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</si>
  <si>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</si>
  <si>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mt15res100aaa1</t>
  </si>
  <si>
    <t xml:space="preserve">Ud</t>
  </si>
  <si>
    <t xml:space="preserve">Kit Schlüter-KERDI-LINE-H 40 GE 50 "SCHLÜTER-SYSTEMS", formado por canaleta de drenaje de acero inoxidable AISI 316L de 500 mm de longitud con lámina impermeabilizante flexible de polietileno, elemento portante de la canaleta de 78 mm de altura, parrilla sifónica de salida horizontal de 40 mm de diámetro, tubo de desagüe de 40 mm de diámetro, manguito con reducción, para unión con junta elástica, de 50 mm de diámetro nominal en un extremo y 40 mm de diámetro nominal en el otro extremo, y dos piezas para la resolución de ángulos internos en tratamientos impermeabilizantes, con unión termosellada entre la canaleta y la lámina, para impermeabilización y desagüe de ducha de obra.</t>
  </si>
  <si>
    <t xml:space="preserve">mt09mcr021g</t>
  </si>
  <si>
    <t xml:space="preserve">kg</t>
  </si>
  <si>
    <t xml:space="preserve">Adhesivo cementoso de fraguado normal, C1, color gris.</t>
  </si>
  <si>
    <t xml:space="preserve">mt15res010a</t>
  </si>
  <si>
    <t xml:space="preserve">m²</t>
  </si>
  <si>
    <t xml:space="preserve">Lámina impermeabilizante flexible de polietileno, con ambas caras revestidas de geotextil no tejido, Schlüter-KERDI 200 "SCHLÜTER-SYSTEMS", de 0,2 mm de espesor.</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</si>
  <si>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</si>
  <si>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</si>
  <si>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</si>
  <si>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mt15res020ob</t>
  </si>
  <si>
    <t xml:space="preserve">m</t>
  </si>
  <si>
    <t xml:space="preserve">Banda de sellado, Schlüter-KERDI-KEBA 100/125 "SCHLÜTER-SYSTEMS", de 125 mm de anchura y 0,1 mm de espesor, para lámina impermeabilizante flexible de polietileno, con ambas caras revestidas de geotextil no tejido, suministrada en rollos de 30 m de longitud.</t>
  </si>
  <si>
    <t xml:space="preserve">mt15res050a</t>
  </si>
  <si>
    <t xml:space="preserve">Ud</t>
  </si>
  <si>
    <t xml:space="preserve">Pieza para la resolución de encuentros con tuberías pasantes de 25 mm de diámetro en tratamientos impermeabilizantes, Schlüter-KERDI-KM "SCHLÜTER-SYSTEMS".</t>
  </si>
  <si>
    <t xml:space="preserve">mt15res105aaa1</t>
  </si>
  <si>
    <t xml:space="preserve">Ud</t>
  </si>
  <si>
    <t xml:space="preserve">Rejilla con marco para empotrar, de acero inoxidable AISI 316L, acabado cepillado, Schlüter-KERDI-LINE-A 19 EB 50 "SCHLÜTER-SYSTEMS", de 500x74x19 mm, para desagüe de ducha de obra.</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</si>
  <si>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</si>
  <si>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</si>
  <si>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</si>
  <si>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</si>
  <si>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</si>
  <si>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</si>
  <si>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</si>
  <si>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</si>
  <si>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Subtotal mano de obra:</t>
  </si>
  <si>
    <t xml:space="preserve">Herramientas</t>
  </si>
  <si>
    <t xml:space="preserve">%</t>
  </si>
  <si>
    <t xml:space="preserve">Herramientas</t>
  </si>
  <si>
    <t xml:space="preserve">Coste de mantenimiento decenal: $ 22,38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</si>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</sst>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1.70" customWidth="1"/>
    <col min="4" max="4" width="7.65" customWidth="1"/>
    <col min="5" max="5" width="71.7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
      <c r="D10" s="10" t="s">
        <v>13</v>
      </c>
      <c r="E10" s="1" t="s">
        <v>14</v>
      </c>
      <c r="F10" s="11">
        <v>1</v>
      </c>
      <c r="G10" s="12">
        <v>432.18</v>
      </c>
      <c r="H10" s="12">
        <f ca="1">ROUND(INDIRECT(ADDRESS(ROW()+(0), COLUMN()+(-2), 1))*INDIRECT(ADDRESS(ROW()+(0), COLUMN()+(-1), 1)), 2)</f>
        <v>432.18</v>
      </c>
    </row>
    <row r="11" spans="1:8" ht="13.50" thickBot="1" customHeight="1">
      <c r="A11" s="1" t="s">
        <v>15</v>
      </c>
      <c r="B11" s="1"/>
      <c r="C11" s="1"/>
      <c r="D11" s="10" t="s">
        <v>16</v>
      </c>
      <c r="E11" s="1" t="s">
        <v>17</v>
      </c>
      <c r="F11" s="11">
        <v>16</v>
      </c>
      <c r="G11" s="12">
        <v>0.43</v>
      </c>
      <c r="H11" s="12">
        <f ca="1">ROUND(INDIRECT(ADDRESS(ROW()+(0), COLUMN()+(-2), 1))*INDIRECT(ADDRESS(ROW()+(0), COLUMN()+(-1), 1)), 2)</f>
        <v>6.88</v>
      </c>
    </row>
    <row r="12" spans="1:8" ht="34.50" thickBot="1" customHeight="1">
      <c r="A12" s="1" t="s">
        <v>18</v>
      </c>
      <c r="B12" s="1"/>
      <c r="C12" s="1"/>
      <c r="D12" s="10" t="s">
        <v>19</v>
      </c>
      <c r="E12" s="1" t="s">
        <v>20</v>
      </c>
      <c r="F12" s="11">
        <v>8</v>
      </c>
      <c r="G12" s="12">
        <v>28.27</v>
      </c>
      <c r="H12" s="12">
        <f ca="1">ROUND(INDIRECT(ADDRESS(ROW()+(0), COLUMN()+(-2), 1))*INDIRECT(ADDRESS(ROW()+(0), COLUMN()+(-1), 1)), 2)</f>
        <v>226.16</v>
      </c>
    </row>
    <row r="13" spans="1:8" ht="24.00" thickBot="1" customHeight="1">
      <c r="A13" s="1" t="s">
        <v>21</v>
      </c>
      <c r="B13" s="1"/>
      <c r="C13" s="1"/>
      <c r="D13" s="10" t="s">
        <v>22</v>
      </c>
      <c r="E13" s="1" t="s">
        <v>23</v>
      </c>
      <c r="F13" s="11">
        <v>0.95</v>
      </c>
      <c r="G13" s="12">
        <v>17.14</v>
      </c>
      <c r="H13" s="12">
        <f ca="1">ROUND(INDIRECT(ADDRESS(ROW()+(0), COLUMN()+(-2), 1))*INDIRECT(ADDRESS(ROW()+(0), COLUMN()+(-1), 1)), 2)</f>
        <v>16.28</v>
      </c>
    </row>
    <row r="14" spans="1:8" ht="45.00" thickBot="1" customHeight="1">
      <c r="A14" s="1" t="s">
        <v>24</v>
      </c>
      <c r="B14" s="1"/>
      <c r="C14" s="1"/>
      <c r="D14" s="10" t="s">
        <v>25</v>
      </c>
      <c r="E14" s="1" t="s">
        <v>26</v>
      </c>
      <c r="F14" s="11">
        <v>1.2</v>
      </c>
      <c r="G14" s="12">
        <v>5.78</v>
      </c>
      <c r="H14" s="12">
        <f ca="1">ROUND(INDIRECT(ADDRESS(ROW()+(0), COLUMN()+(-2), 1))*INDIRECT(ADDRESS(ROW()+(0), COLUMN()+(-1), 1)), 2)</f>
        <v>6.94</v>
      </c>
    </row>
    <row r="15" spans="1:8" ht="24.00" thickBot="1" customHeight="1">
      <c r="A15" s="1" t="s">
        <v>27</v>
      </c>
      <c r="B15" s="1"/>
      <c r="C15" s="1"/>
      <c r="D15" s="10" t="s">
        <v>28</v>
      </c>
      <c r="E15" s="1" t="s">
        <v>29</v>
      </c>
      <c r="F15" s="11">
        <v>2</v>
      </c>
      <c r="G15" s="12">
        <v>2.84</v>
      </c>
      <c r="H15" s="12">
        <f ca="1">ROUND(INDIRECT(ADDRESS(ROW()+(0), COLUMN()+(-2), 1))*INDIRECT(ADDRESS(ROW()+(0), COLUMN()+(-1), 1)), 2)</f>
        <v>5.68</v>
      </c>
    </row>
    <row r="16" spans="1:8" ht="34.50" thickBot="1" customHeight="1">
      <c r="A16" s="1" t="s">
        <v>30</v>
      </c>
      <c r="B16" s="1"/>
      <c r="C16" s="1"/>
      <c r="D16" s="10" t="s">
        <v>31</v>
      </c>
      <c r="E16" s="1" t="s">
        <v>32</v>
      </c>
      <c r="F16" s="13">
        <v>1</v>
      </c>
      <c r="G16" s="14">
        <v>353.39</v>
      </c>
      <c r="H16" s="14">
        <f ca="1">ROUND(INDIRECT(ADDRESS(ROW()+(0), COLUMN()+(-2), 1))*INDIRECT(ADDRESS(ROW()+(0), COLUMN()+(-1), 1)), 2)</f>
        <v>353.39</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1047.51</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1.685</v>
      </c>
      <c r="G19" s="12">
        <v>17.84</v>
      </c>
      <c r="H19" s="12">
        <f ca="1">ROUND(INDIRECT(ADDRESS(ROW()+(0), COLUMN()+(-2), 1))*INDIRECT(ADDRESS(ROW()+(0), COLUMN()+(-1), 1)), 2)</f>
        <v>30.06</v>
      </c>
    </row>
    <row r="20" spans="1:8" ht="13.50" thickBot="1" customHeight="1">
      <c r="A20" s="1" t="s">
        <v>38</v>
      </c>
      <c r="B20" s="1"/>
      <c r="C20" s="1"/>
      <c r="D20" s="10" t="s">
        <v>39</v>
      </c>
      <c r="E20" s="1" t="s">
        <v>40</v>
      </c>
      <c r="F20" s="13">
        <v>1.685</v>
      </c>
      <c r="G20" s="14">
        <v>11.44</v>
      </c>
      <c r="H20" s="14">
        <f ca="1">ROUND(INDIRECT(ADDRESS(ROW()+(0), COLUMN()+(-2), 1))*INDIRECT(ADDRESS(ROW()+(0), COLUMN()+(-1), 1)), 2)</f>
        <v>19.28</v>
      </c>
    </row>
    <row r="21" spans="1:8" ht="13.50" thickBot="1" customHeight="1">
      <c r="A21" s="15"/>
      <c r="B21" s="15"/>
      <c r="C21" s="15"/>
      <c r="D21" s="15"/>
      <c r="E21" s="15"/>
      <c r="F21" s="9" t="s">
        <v>41</v>
      </c>
      <c r="G21" s="9"/>
      <c r="H21" s="17">
        <f ca="1">ROUND(SUM(INDIRECT(ADDRESS(ROW()+(-1), COLUMN()+(0), 1)),INDIRECT(ADDRESS(ROW()+(-2), COLUMN()+(0), 1))), 2)</f>
        <v>49.34</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1096.85</v>
      </c>
      <c r="H23" s="14">
        <f ca="1">ROUND(INDIRECT(ADDRESS(ROW()+(0), COLUMN()+(-2), 1))*INDIRECT(ADDRESS(ROW()+(0), COLUMN()+(-1), 1))/100, 2)</f>
        <v>21.94</v>
      </c>
    </row>
    <row r="24" spans="1:8" ht="13.50" thickBot="1" customHeight="1">
      <c r="A24" s="21" t="s">
        <v>45</v>
      </c>
      <c r="B24" s="21"/>
      <c r="C24" s="21"/>
      <c r="D24" s="22"/>
      <c r="E24" s="23"/>
      <c r="F24" s="24" t="s">
        <v>46</v>
      </c>
      <c r="G24" s="25"/>
      <c r="H24" s="26">
        <f ca="1">ROUND(SUM(INDIRECT(ADDRESS(ROW()+(-1), COLUMN()+(0), 1)),INDIRECT(ADDRESS(ROW()+(-3), COLUMN()+(0), 1)),INDIRECT(ADDRESS(ROW()+(-7), COLUMN()+(0), 1))), 2)</f>
        <v>1118.79</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