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<sst xmlns="http://schemas.openxmlformats.org/spreadsheetml/2006/main" count="38" uniqueCount="38">
  <si>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</si>
  <si>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NMN010</t>
  </si>
  <si>
    <t xml:space="preserve">m²</t>
  </si>
  <si>
    <t xml:space="preserve">Sistema multifunción "REVESTECH" bajo pavimento cerámico o de piedra natural.</t>
  </si>
  <si>
    <r>
      <rPr>
        <sz val="8.25"/>
        <color rgb="FF000000"/>
        <rFont val="Arial"/>
        <family val="2"/>
      </rPr>
      <t xml:space="preserve">Sistema multifunción "REVESTECH" bajo pavimento cerámico o de piedra natural, formado por geomembrana, Acu200 20 "REVESTECH", de 2 mm de espesor y 950 g/m², formada por 4 capas diferentes, que cumplen la función de desolidarización, impermeabilización, aislamiento acústico a ruido de impacto y compensación de la presión de vapor de agua del soporte, fijada al soporte con adhesivo cementoso mejorado, C2 TE S1, deformable, con deslizamiento reducido y tiempo abierto ampliado, color gris, extendido con llana dentada. Incluso adhesivo Seal Plus y banda de refuerzo Dry Banda 13x30, para la resolución de uniones. El precio no incluye el soporte ni el revestimiento.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</si>
  <si>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</si>
  <si>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</si>
  <si>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</si>
  <si>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</si>
  <si>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</si>
  <si>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</si>
  <si>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</si>
  <si>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</si>
  <si>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</si>
  <si>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</si>
  <si>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mt15rev130n</t>
  </si>
  <si>
    <t xml:space="preserve">m²</t>
  </si>
  <si>
    <t xml:space="preserve">Geomembrana, Acu200 20 "REVESTECH", de 2 mm de espesor y 950 g/m², formada por 4 capas diferentes, que cumplen la función de desolidarización, impermeabilización, aislamiento acústico a ruido de impacto y compensación de la presión de vapor de agua del soporte, suministrada en rollos de 1,5 m de anchura y 20 m de longitud; proporcionando una reducción del nivel global de presión de ruido de impactos de 10 dB, según ISO 717-2.</t>
  </si>
  <si>
    <t xml:space="preserve">mt15rev170c</t>
  </si>
  <si>
    <t xml:space="preserve">kg</t>
  </si>
  <si>
    <t xml:space="preserve">Adhesivo a base de poliuretano, Seal Plus "REVESTECH", color marrón, para el sellado de juntas.</t>
  </si>
  <si>
    <t xml:space="preserve">mt15rev058B</t>
  </si>
  <si>
    <t xml:space="preserve">m</t>
  </si>
  <si>
    <t xml:space="preserve">Banda de refuerzo para lámina impermeabilizante flexible tipo EVAC, Dry Banda 13x30 "REVESTECH", de 127 mm de anchura, compuesta de una doble hoja de poliolefina termoplástica con acetato de vinil etileno, con ambas caras revestidas de fibras de poliéster no tejidas, de 0,52 mm de espesor y 335 g/m².</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</si>
  <si>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</si>
  <si>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</si>
  <si>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</si>
  <si>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</si>
  <si>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</si>
  <si>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</si>
  <si>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</si>
  <si>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Principiante de aplicador de láminas impermeabilizantes.</t>
  </si>
  <si>
    <t xml:space="preserve">Subtotal mano de obra:</t>
  </si>
  <si>
    <t xml:space="preserve">Herramientas</t>
  </si>
  <si>
    <t xml:space="preserve">%</t>
  </si>
  <si>
    <t xml:space="preserve">Herramientas</t>
  </si>
  <si>
    <t xml:space="preserve">Coste de mantenimiento decenal: $ 0,54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</si>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</sst>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59" customWidth="1"/>
    <col min="3" max="3" width="1.70" customWidth="1"/>
    <col min="4" max="4" width="5.95" customWidth="1"/>
    <col min="5" max="5" width="74.80"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2</v>
      </c>
      <c r="G10" s="12">
        <v>1.01</v>
      </c>
      <c r="H10" s="12">
        <f ca="1">ROUND(INDIRECT(ADDRESS(ROW()+(0), COLUMN()+(-2), 1))*INDIRECT(ADDRESS(ROW()+(0), COLUMN()+(-1), 1)), 2)</f>
        <v>2.02</v>
      </c>
    </row>
    <row r="11" spans="1:8" ht="66.00" thickBot="1" customHeight="1">
      <c r="A11" s="1" t="s">
        <v>15</v>
      </c>
      <c r="B11" s="1"/>
      <c r="C11" s="10" t="s">
        <v>16</v>
      </c>
      <c r="D11" s="10"/>
      <c r="E11" s="1" t="s">
        <v>17</v>
      </c>
      <c r="F11" s="11">
        <v>1.05</v>
      </c>
      <c r="G11" s="12">
        <v>26.36</v>
      </c>
      <c r="H11" s="12">
        <f ca="1">ROUND(INDIRECT(ADDRESS(ROW()+(0), COLUMN()+(-2), 1))*INDIRECT(ADDRESS(ROW()+(0), COLUMN()+(-1), 1)), 2)</f>
        <v>27.68</v>
      </c>
    </row>
    <row r="12" spans="1:8" ht="24.00" thickBot="1" customHeight="1">
      <c r="A12" s="1" t="s">
        <v>18</v>
      </c>
      <c r="B12" s="1"/>
      <c r="C12" s="10" t="s">
        <v>19</v>
      </c>
      <c r="D12" s="10"/>
      <c r="E12" s="1" t="s">
        <v>20</v>
      </c>
      <c r="F12" s="11">
        <v>0.075</v>
      </c>
      <c r="G12" s="12">
        <v>27.85</v>
      </c>
      <c r="H12" s="12">
        <f ca="1">ROUND(INDIRECT(ADDRESS(ROW()+(0), COLUMN()+(-2), 1))*INDIRECT(ADDRESS(ROW()+(0), COLUMN()+(-1), 1)), 2)</f>
        <v>2.09</v>
      </c>
    </row>
    <row r="13" spans="1:8" ht="45.00" thickBot="1" customHeight="1">
      <c r="A13" s="1" t="s">
        <v>21</v>
      </c>
      <c r="B13" s="1"/>
      <c r="C13" s="10" t="s">
        <v>22</v>
      </c>
      <c r="D13" s="10"/>
      <c r="E13" s="1" t="s">
        <v>23</v>
      </c>
      <c r="F13" s="13">
        <v>0.3</v>
      </c>
      <c r="G13" s="14">
        <v>5.03</v>
      </c>
      <c r="H13" s="14">
        <f ca="1">ROUND(INDIRECT(ADDRESS(ROW()+(0), COLUMN()+(-2), 1))*INDIRECT(ADDRESS(ROW()+(0), COLUMN()+(-1), 1)), 2)</f>
        <v>1.51</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33.3</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0.061</v>
      </c>
      <c r="G16" s="12">
        <v>17.84</v>
      </c>
      <c r="H16" s="12">
        <f ca="1">ROUND(INDIRECT(ADDRESS(ROW()+(0), COLUMN()+(-2), 1))*INDIRECT(ADDRESS(ROW()+(0), COLUMN()+(-1), 1)), 2)</f>
        <v>1.09</v>
      </c>
    </row>
    <row r="17" spans="1:8" ht="13.50" thickBot="1" customHeight="1">
      <c r="A17" s="1" t="s">
        <v>29</v>
      </c>
      <c r="B17" s="1"/>
      <c r="C17" s="10" t="s">
        <v>30</v>
      </c>
      <c r="D17" s="10"/>
      <c r="E17" s="1" t="s">
        <v>31</v>
      </c>
      <c r="F17" s="13">
        <v>0.061</v>
      </c>
      <c r="G17" s="14">
        <v>11.44</v>
      </c>
      <c r="H17" s="14">
        <f ca="1">ROUND(INDIRECT(ADDRESS(ROW()+(0), COLUMN()+(-2), 1))*INDIRECT(ADDRESS(ROW()+(0), COLUMN()+(-1), 1)), 2)</f>
        <v>0.7</v>
      </c>
    </row>
    <row r="18" spans="1:8" ht="13.50" thickBot="1" customHeight="1">
      <c r="A18" s="15"/>
      <c r="B18" s="15"/>
      <c r="C18" s="15"/>
      <c r="D18" s="15"/>
      <c r="E18" s="15"/>
      <c r="F18" s="9" t="s">
        <v>32</v>
      </c>
      <c r="G18" s="9"/>
      <c r="H18" s="17">
        <f ca="1">ROUND(SUM(INDIRECT(ADDRESS(ROW()+(-1), COLUMN()+(0), 1)),INDIRECT(ADDRESS(ROW()+(-2), COLUMN()+(0), 1))), 2)</f>
        <v>1.79</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35.09</v>
      </c>
      <c r="H20" s="14">
        <f ca="1">ROUND(INDIRECT(ADDRESS(ROW()+(0), COLUMN()+(-2), 1))*INDIRECT(ADDRESS(ROW()+(0), COLUMN()+(-1), 1))/100, 2)</f>
        <v>0.7</v>
      </c>
    </row>
    <row r="21" spans="1:8" ht="13.50" thickBot="1" customHeight="1">
      <c r="A21" s="21" t="s">
        <v>36</v>
      </c>
      <c r="B21" s="21"/>
      <c r="C21" s="22"/>
      <c r="D21" s="22"/>
      <c r="E21" s="23"/>
      <c r="F21" s="24" t="s">
        <v>37</v>
      </c>
      <c r="G21" s="25"/>
      <c r="H21" s="26">
        <f ca="1">ROUND(SUM(INDIRECT(ADDRESS(ROW()+(-1), COLUMN()+(0), 1)),INDIRECT(ADDRESS(ROW()+(-3), COLUMN()+(0), 1)),INDIRECT(ADDRESS(ROW()+(-7), COLUMN()+(0), 1))), 2)</f>
        <v>35.79</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