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<sst xmlns="http://schemas.openxmlformats.org/spreadsheetml/2006/main" count="49" uniqueCount="49">
  <si>
    <t xml:space="preserve"/>
  </si>
  <si>
    <t xml:space="preserve">UNM010</t>
  </si>
  <si>
    <t xml:space="preserve">m³</t>
  </si>
  <si>
    <t xml:space="preserve">Muro de contención de mampostería.</t>
  </si>
  <si>
    <r>
      <rPr>
        <sz val="8.25"/>
        <color rgb="FF000000"/>
        <rFont val="Arial"/>
        <family val="2"/>
      </rPr>
      <t xml:space="preserve">Muro de contención de tierras de mampostería ordinaria de piedra caliza, a una cara vista, entre terrenos a distinto nivel, de hasta 3 m de altura, recibida con mortero de cemento confeccionado en obra, con 250 kg/m³ de cemento, color gris, dosificación 1:6, suministrado en sacos. Incluso tubos de PVC para drenaje. El precio no incluye la fundación.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</si>
  <si>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</si>
  <si>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</si>
  <si>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</si>
  <si>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</si>
  <si>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</si>
  <si>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</si>
  <si>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</si>
  <si>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mt08pmu010a</t>
  </si>
  <si>
    <t xml:space="preserve">m³</t>
  </si>
  <si>
    <t xml:space="preserve">Piedra caliza, para mampostería ordinaria.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</si>
  <si>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</si>
  <si>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</si>
  <si>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</si>
  <si>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</si>
  <si>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</si>
  <si>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</si>
  <si>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mt08cem000h</t>
  </si>
  <si>
    <t xml:space="preserve">kg</t>
  </si>
  <si>
    <t xml:space="preserve">Cemento gris en sacos.</t>
  </si>
  <si>
    <t xml:space="preserve">mt36tie010da</t>
  </si>
  <si>
    <t xml:space="preserve">m</t>
  </si>
  <si>
    <t xml:space="preserve">Tubo de PVC, serie B, de 75 mm de diámetro y 3 mm de espesor, con extremo abocardado.</t>
  </si>
  <si>
    <t xml:space="preserve">Subtotal materiales:</t>
  </si>
  <si>
    <t xml:space="preserve">Equipo y maquinaria</t>
  </si>
  <si>
    <t xml:space="preserve">mq06hor010</t>
  </si>
  <si>
    <t xml:space="preserve">h</t>
  </si>
  <si>
    <t xml:space="preserve">Concretera eléctrica con una capacidad de amasado de 160 l.</t>
  </si>
  <si>
    <t xml:space="preserve">Subtotal equipo y maquinaria:</t>
  </si>
  <si>
    <t xml:space="preserve">Mano de obra</t>
  </si>
  <si>
    <t xml:space="preserve">mo041</t>
  </si>
  <si>
    <t xml:space="preserve">h</t>
  </si>
  <si>
    <t xml:space="preserve">Albañil de obra civil.</t>
  </si>
  <si>
    <t xml:space="preserve">mo022</t>
  </si>
  <si>
    <t xml:space="preserve">h</t>
  </si>
  <si>
    <t xml:space="preserve">Colocador de piedra natural.</t>
  </si>
  <si>
    <t xml:space="preserve">mo060</t>
  </si>
  <si>
    <t xml:space="preserve">h</t>
  </si>
  <si>
    <t xml:space="preserve">Principiante de colocador de piedra natural.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</si>
  <si>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</si>
  <si>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</si>
  <si>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</si>
  <si>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</si>
  <si>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$ 29,12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</si>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</sst>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25" customWidth="1"/>
    <col min="3" max="3" width="2.04" customWidth="1"/>
    <col min="4" max="4" width="5.61" customWidth="1"/>
    <col min="5" max="5" width="70.21" customWidth="1"/>
    <col min="6" max="6" width="16.66" customWidth="1"/>
    <col min="7" max="7" width="12.24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0.81</v>
      </c>
      <c r="G10" s="12">
        <v>30.71</v>
      </c>
      <c r="H10" s="12">
        <f ca="1">ROUND(INDIRECT(ADDRESS(ROW()+(0), COLUMN()+(-2), 1))*INDIRECT(ADDRESS(ROW()+(0), COLUMN()+(-1), 1)), 2)</f>
        <v>24.88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0.038</v>
      </c>
      <c r="G11" s="12">
        <v>2.04</v>
      </c>
      <c r="H11" s="12">
        <f ca="1">ROUND(INDIRECT(ADDRESS(ROW()+(0), COLUMN()+(-2), 1))*INDIRECT(ADDRESS(ROW()+(0), COLUMN()+(-1), 1)), 2)</f>
        <v>0.08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0.309</v>
      </c>
      <c r="G12" s="12">
        <v>23.95</v>
      </c>
      <c r="H12" s="12">
        <f ca="1">ROUND(INDIRECT(ADDRESS(ROW()+(0), COLUMN()+(-2), 1))*INDIRECT(ADDRESS(ROW()+(0), COLUMN()+(-1), 1)), 2)</f>
        <v>7.4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47.88</v>
      </c>
      <c r="G13" s="12">
        <v>0.2</v>
      </c>
      <c r="H13" s="12">
        <f ca="1">ROUND(INDIRECT(ADDRESS(ROW()+(0), COLUMN()+(-2), 1))*INDIRECT(ADDRESS(ROW()+(0), COLUMN()+(-1), 1)), 2)</f>
        <v>9.58</v>
      </c>
    </row>
    <row r="14" spans="1:8" ht="24.0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3">
        <v>0.05</v>
      </c>
      <c r="G14" s="14">
        <v>4.8</v>
      </c>
      <c r="H14" s="14">
        <f ca="1">ROUND(INDIRECT(ADDRESS(ROW()+(0), COLUMN()+(-2), 1))*INDIRECT(ADDRESS(ROW()+(0), COLUMN()+(-1), 1)), 2)</f>
        <v>0.24</v>
      </c>
    </row>
    <row r="15" spans="1:8" ht="13.50" thickBot="1" customHeight="1">
      <c r="A15" s="15"/>
      <c r="B15" s="15"/>
      <c r="C15" s="15"/>
      <c r="D15" s="15"/>
      <c r="E15" s="15"/>
      <c r="F15" s="9" t="s">
        <v>27</v>
      </c>
      <c r="G15" s="9"/>
      <c r="H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42.18</v>
      </c>
    </row>
    <row r="16" spans="1:8" ht="13.50" thickBot="1" customHeight="1">
      <c r="A16" s="15">
        <v>2</v>
      </c>
      <c r="B16" s="15"/>
      <c r="C16" s="15"/>
      <c r="D16" s="15"/>
      <c r="E16" s="18" t="s">
        <v>28</v>
      </c>
      <c r="F16" s="18"/>
      <c r="G16" s="15"/>
      <c r="H16" s="15"/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0.154</v>
      </c>
      <c r="G17" s="14">
        <v>4.1</v>
      </c>
      <c r="H17" s="14">
        <f ca="1">ROUND(INDIRECT(ADDRESS(ROW()+(0), COLUMN()+(-2), 1))*INDIRECT(ADDRESS(ROW()+(0), COLUMN()+(-1), 1)), 2)</f>
        <v>0.63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1))), 2)</f>
        <v>0.63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" t="s">
        <v>34</v>
      </c>
      <c r="B20" s="1"/>
      <c r="C20" s="10" t="s">
        <v>35</v>
      </c>
      <c r="D20" s="10"/>
      <c r="E20" s="1" t="s">
        <v>36</v>
      </c>
      <c r="F20" s="11">
        <v>2.372</v>
      </c>
      <c r="G20" s="12">
        <v>18.63</v>
      </c>
      <c r="H20" s="12">
        <f ca="1">ROUND(INDIRECT(ADDRESS(ROW()+(0), COLUMN()+(-2), 1))*INDIRECT(ADDRESS(ROW()+(0), COLUMN()+(-1), 1)), 2)</f>
        <v>44.19</v>
      </c>
    </row>
    <row r="21" spans="1:8" ht="13.50" thickBot="1" customHeight="1">
      <c r="A21" s="1" t="s">
        <v>37</v>
      </c>
      <c r="B21" s="1"/>
      <c r="C21" s="10" t="s">
        <v>38</v>
      </c>
      <c r="D21" s="10"/>
      <c r="E21" s="1" t="s">
        <v>39</v>
      </c>
      <c r="F21" s="11">
        <v>3.319</v>
      </c>
      <c r="G21" s="12">
        <v>18.63</v>
      </c>
      <c r="H21" s="12">
        <f ca="1">ROUND(INDIRECT(ADDRESS(ROW()+(0), COLUMN()+(-2), 1))*INDIRECT(ADDRESS(ROW()+(0), COLUMN()+(-1), 1)), 2)</f>
        <v>61.83</v>
      </c>
    </row>
    <row r="22" spans="1:8" ht="13.50" thickBot="1" customHeight="1">
      <c r="A22" s="1" t="s">
        <v>40</v>
      </c>
      <c r="B22" s="1"/>
      <c r="C22" s="10" t="s">
        <v>41</v>
      </c>
      <c r="D22" s="10"/>
      <c r="E22" s="1" t="s">
        <v>42</v>
      </c>
      <c r="F22" s="13">
        <v>3.319</v>
      </c>
      <c r="G22" s="14">
        <v>11.94</v>
      </c>
      <c r="H22" s="14">
        <f ca="1">ROUND(INDIRECT(ADDRESS(ROW()+(0), COLUMN()+(-2), 1))*INDIRECT(ADDRESS(ROW()+(0), COLUMN()+(-1), 1)), 2)</f>
        <v>39.63</v>
      </c>
    </row>
    <row r="23" spans="1:8" ht="13.50" thickBot="1" customHeight="1">
      <c r="A23" s="15"/>
      <c r="B23" s="15"/>
      <c r="C23" s="15"/>
      <c r="D23" s="15"/>
      <c r="E23" s="15"/>
      <c r="F23" s="9" t="s">
        <v>43</v>
      </c>
      <c r="G23" s="9"/>
      <c r="H23" s="17">
        <f ca="1">ROUND(SUM(INDIRECT(ADDRESS(ROW()+(-1), COLUMN()+(0), 1)),INDIRECT(ADDRESS(ROW()+(-2), COLUMN()+(0), 1)),INDIRECT(ADDRESS(ROW()+(-3), COLUMN()+(0), 1))), 2)</f>
        <v>145.65</v>
      </c>
    </row>
    <row r="24" spans="1:8" ht="13.50" thickBot="1" customHeight="1">
      <c r="A24" s="15">
        <v>4</v>
      </c>
      <c r="B24" s="15"/>
      <c r="C24" s="15"/>
      <c r="D24" s="15"/>
      <c r="E24" s="18" t="s">
        <v>44</v>
      </c>
      <c r="F24" s="18"/>
      <c r="G24" s="15"/>
      <c r="H24" s="15"/>
    </row>
    <row r="25" spans="1:8" ht="13.50" thickBot="1" customHeight="1">
      <c r="A25" s="19"/>
      <c r="B25" s="19"/>
      <c r="C25" s="20" t="s">
        <v>45</v>
      </c>
      <c r="D25" s="20"/>
      <c r="E25" s="19" t="s">
        <v>46</v>
      </c>
      <c r="F25" s="13">
        <v>3</v>
      </c>
      <c r="G25" s="14">
        <f ca="1">ROUND(SUM(INDIRECT(ADDRESS(ROW()+(-2), COLUMN()+(1), 1)),INDIRECT(ADDRESS(ROW()+(-7), COLUMN()+(1), 1)),INDIRECT(ADDRESS(ROW()+(-10), COLUMN()+(1), 1))), 2)</f>
        <v>188.46</v>
      </c>
      <c r="H25" s="14">
        <f ca="1">ROUND(INDIRECT(ADDRESS(ROW()+(0), COLUMN()+(-2), 1))*INDIRECT(ADDRESS(ROW()+(0), COLUMN()+(-1), 1))/100, 2)</f>
        <v>5.65</v>
      </c>
    </row>
    <row r="26" spans="1:8" ht="13.50" thickBot="1" customHeight="1">
      <c r="A26" s="21" t="s">
        <v>47</v>
      </c>
      <c r="B26" s="21"/>
      <c r="C26" s="22"/>
      <c r="D26" s="22"/>
      <c r="E26" s="23"/>
      <c r="F26" s="24" t="s">
        <v>48</v>
      </c>
      <c r="G26" s="25"/>
      <c r="H26" s="26">
        <f ca="1">ROUND(SUM(INDIRECT(ADDRESS(ROW()+(-1), COLUMN()+(0), 1)),INDIRECT(ADDRESS(ROW()+(-3), COLUMN()+(0), 1)),INDIRECT(ADDRESS(ROW()+(-8), COLUMN()+(0), 1)),INDIRECT(ADDRESS(ROW()+(-11), COLUMN()+(0), 1))), 2)</f>
        <v>194.11</v>
      </c>
    </row>
  </sheetData>
  <mergeCells count="4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A22:B22"/>
    <mergeCell ref="C22:D22"/>
    <mergeCell ref="A23:B23"/>
    <mergeCell ref="C23:D23"/>
    <mergeCell ref="F23:G23"/>
    <mergeCell ref="A24:B24"/>
    <mergeCell ref="C24:D24"/>
    <mergeCell ref="E24:F24"/>
    <mergeCell ref="A25:B25"/>
    <mergeCell ref="C25:D25"/>
    <mergeCell ref="A26:E26"/>
    <mergeCell ref="F26:G26"/>
  </mergeCells>
  <pageMargins left="0.147638" right="0.147638" top="0.206693" bottom="0.206693" header="0.0" footer="0.0"/>
  <pageSetup paperSize="9" orientation="portrait"/>
  <rowBreaks count="0" manualBreakCount="0">
    </rowBreaks>
</worksheet>
</file>