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<sst xmlns="http://schemas.openxmlformats.org/spreadsheetml/2006/main" count="61" uniqueCount="61">
  <si>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</si>
  <si>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UAP011</t>
  </si>
  <si>
    <t xml:space="preserve">Ud</t>
  </si>
  <si>
    <t xml:space="preserve">Buzón de inspección prefabricado de concreto simple.</t>
  </si>
  <si>
    <r>
      <rPr>
        <sz val="8.25"/>
        <color rgb="FF000000"/>
        <rFont val="Arial"/>
        <family val="2"/>
      </rPr>
      <t xml:space="preserve">Buzón de inspección, de 1,00 m de diámetro interior y de 3,1 m de altura útil interior, de elementos prefabricados de concreto simple, sobre losa sobre relleno de 25 cm de espesor de concreto armado f'c=280 kg/cm² (4000 psi), clase de exposición F0 S1 P1 C1, tamaño máximo del agregado 25 mm (1" ASTM Nº 57), consistencia blanda ligeramente armada con malla electrosoldada, con cierre de tapa circular con bloqueo y marco de fundición carga de rotura 400 kN, instalado en calzadas de calles, incluyendo las peatonales, o zonas de estacionamiento colectivo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</si>
  <si>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</si>
  <si>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</si>
  <si>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</si>
  <si>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</si>
  <si>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</si>
  <si>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</si>
  <si>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</si>
  <si>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</si>
  <si>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</si>
  <si>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</si>
  <si>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</si>
  <si>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</si>
  <si>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</si>
  <si>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</si>
  <si>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</si>
  <si>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</si>
  <si>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mt46phm005a</t>
  </si>
  <si>
    <t xml:space="preserve">Ud</t>
  </si>
  <si>
    <t xml:space="preserve">Base prefabricada de concreto simple, de 125x125x100 cm, con dos orificios de 30 cm de diámetro para conexión de colectores, de 100 cm de diámetro interior, con unión rígida machihembrada con junta de goma, resistencia a compresión mayor de 250 kg/cm² para formación de pozo de registro.</t>
  </si>
  <si>
    <t xml:space="preserve">mt46phm011b</t>
  </si>
  <si>
    <t xml:space="preserve">Ud</t>
  </si>
  <si>
    <t xml:space="preserve">Anillo prefabricado de concreto simple, para pozo, con unión rígida machihembrada con junta de goma, de 100 cm de diámetro interior y 100 cm de altura, resistencia a compresión mayor de 250 kg/cm².</t>
  </si>
  <si>
    <t xml:space="preserve">mt46phm010b</t>
  </si>
  <si>
    <t xml:space="preserve">Ud</t>
  </si>
  <si>
    <t xml:space="preserve">Anillo prefabricado de concreto simple, con unión rígida machihembrada con junta de goma, de 100 cm de diámetro interior y 50 cm de altura, resistencia a compresión mayor de 250 kg/cm², para formación de pozo de registro.</t>
  </si>
  <si>
    <t xml:space="preserve">mt46phm020b</t>
  </si>
  <si>
    <t xml:space="preserve">Ud</t>
  </si>
  <si>
    <t xml:space="preserve">Cono asimétrico prefabricado de concreto simple, con unión rígida machihembrada con junta de goma,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</si>
  <si>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</si>
  <si>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</si>
  <si>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</si>
  <si>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</si>
  <si>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</si>
  <si>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pozo, carga de rotura 400 kN. Tapa revestida con pintura bituminosa y marco provisto de junta de insonorización de polietileno y dispositivo de seguridad.</t>
  </si>
  <si>
    <t xml:space="preserve">mt46phm050</t>
  </si>
  <si>
    <t xml:space="preserve">Ud</t>
  </si>
  <si>
    <t xml:space="preserve">Pate de polipropileno conformado en U, para pozo, de 330x160 mm, sección transversal de D=25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</si>
  <si>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</si>
  <si>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</si>
  <si>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</si>
  <si>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</si>
  <si>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</si>
  <si>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</si>
  <si>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</si>
  <si>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</si>
  <si>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</si>
  <si>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</si>
  <si>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</si>
  <si>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</si>
  <si>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</si>
  <si>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</si>
  <si>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</si>
  <si>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</si>
  <si>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</si>
  <si>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$ 49,34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</si>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</sst>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7.83"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129.23</v>
      </c>
      <c r="G10" s="12">
        <f ca="1">ROUND(INDIRECT(ADDRESS(ROW()+(0), COLUMN()+(-2), 1))*INDIRECT(ADDRESS(ROW()+(0), COLUMN()+(-1), 1)), 2)</f>
        <v>87.23</v>
      </c>
    </row>
    <row r="11" spans="1:7" ht="34.50" thickBot="1" customHeight="1">
      <c r="A11" s="1" t="s">
        <v>15</v>
      </c>
      <c r="B11" s="1"/>
      <c r="C11" s="10" t="s">
        <v>16</v>
      </c>
      <c r="D11" s="1" t="s">
        <v>17</v>
      </c>
      <c r="E11" s="11">
        <v>2.25</v>
      </c>
      <c r="F11" s="12">
        <v>4.23</v>
      </c>
      <c r="G11" s="12">
        <f ca="1">ROUND(INDIRECT(ADDRESS(ROW()+(0), COLUMN()+(-2), 1))*INDIRECT(ADDRESS(ROW()+(0), COLUMN()+(-1), 1)), 2)</f>
        <v>9.52</v>
      </c>
    </row>
    <row r="12" spans="1:7" ht="34.50" thickBot="1" customHeight="1">
      <c r="A12" s="1" t="s">
        <v>18</v>
      </c>
      <c r="B12" s="1"/>
      <c r="C12" s="10" t="s">
        <v>19</v>
      </c>
      <c r="D12" s="1" t="s">
        <v>20</v>
      </c>
      <c r="E12" s="11">
        <v>0.495</v>
      </c>
      <c r="F12" s="12">
        <v>134.33</v>
      </c>
      <c r="G12" s="12">
        <f ca="1">ROUND(INDIRECT(ADDRESS(ROW()+(0), COLUMN()+(-2), 1))*INDIRECT(ADDRESS(ROW()+(0), COLUMN()+(-1), 1)), 2)</f>
        <v>66.49</v>
      </c>
    </row>
    <row r="13" spans="1:7" ht="45.00" thickBot="1" customHeight="1">
      <c r="A13" s="1" t="s">
        <v>21</v>
      </c>
      <c r="B13" s="1"/>
      <c r="C13" s="10" t="s">
        <v>22</v>
      </c>
      <c r="D13" s="1" t="s">
        <v>23</v>
      </c>
      <c r="E13" s="11">
        <v>1</v>
      </c>
      <c r="F13" s="12">
        <v>229.92</v>
      </c>
      <c r="G13" s="12">
        <f ca="1">ROUND(INDIRECT(ADDRESS(ROW()+(0), COLUMN()+(-2), 1))*INDIRECT(ADDRESS(ROW()+(0), COLUMN()+(-1), 1)), 2)</f>
        <v>229.92</v>
      </c>
    </row>
    <row r="14" spans="1:7" ht="34.50" thickBot="1" customHeight="1">
      <c r="A14" s="1" t="s">
        <v>24</v>
      </c>
      <c r="B14" s="1"/>
      <c r="C14" s="10" t="s">
        <v>25</v>
      </c>
      <c r="D14" s="1" t="s">
        <v>26</v>
      </c>
      <c r="E14" s="11">
        <v>1</v>
      </c>
      <c r="F14" s="12">
        <v>78.45</v>
      </c>
      <c r="G14" s="12">
        <f ca="1">ROUND(INDIRECT(ADDRESS(ROW()+(0), COLUMN()+(-2), 1))*INDIRECT(ADDRESS(ROW()+(0), COLUMN()+(-1), 1)), 2)</f>
        <v>78.45</v>
      </c>
    </row>
    <row r="15" spans="1:7" ht="34.50" thickBot="1" customHeight="1">
      <c r="A15" s="1" t="s">
        <v>27</v>
      </c>
      <c r="B15" s="1"/>
      <c r="C15" s="10" t="s">
        <v>28</v>
      </c>
      <c r="D15" s="1" t="s">
        <v>29</v>
      </c>
      <c r="E15" s="11">
        <v>1</v>
      </c>
      <c r="F15" s="12">
        <v>55.17</v>
      </c>
      <c r="G15" s="12">
        <f ca="1">ROUND(INDIRECT(ADDRESS(ROW()+(0), COLUMN()+(-2), 1))*INDIRECT(ADDRESS(ROW()+(0), COLUMN()+(-1), 1)), 2)</f>
        <v>55.17</v>
      </c>
    </row>
    <row r="16" spans="1:7" ht="45.00" thickBot="1" customHeight="1">
      <c r="A16" s="1" t="s">
        <v>30</v>
      </c>
      <c r="B16" s="1"/>
      <c r="C16" s="10" t="s">
        <v>31</v>
      </c>
      <c r="D16" s="1" t="s">
        <v>32</v>
      </c>
      <c r="E16" s="11">
        <v>1</v>
      </c>
      <c r="F16" s="12">
        <v>77.92</v>
      </c>
      <c r="G16" s="12">
        <f ca="1">ROUND(INDIRECT(ADDRESS(ROW()+(0), COLUMN()+(-2), 1))*INDIRECT(ADDRESS(ROW()+(0), COLUMN()+(-1), 1)), 2)</f>
        <v>77.92</v>
      </c>
    </row>
    <row r="17" spans="1:7" ht="13.50" thickBot="1" customHeight="1">
      <c r="A17" s="1" t="s">
        <v>33</v>
      </c>
      <c r="B17" s="1"/>
      <c r="C17" s="10" t="s">
        <v>34</v>
      </c>
      <c r="D17" s="1" t="s">
        <v>35</v>
      </c>
      <c r="E17" s="11">
        <v>0.009</v>
      </c>
      <c r="F17" s="12">
        <v>3.92</v>
      </c>
      <c r="G17" s="12">
        <f ca="1">ROUND(INDIRECT(ADDRESS(ROW()+(0), COLUMN()+(-2), 1))*INDIRECT(ADDRESS(ROW()+(0), COLUMN()+(-1), 1)), 2)</f>
        <v>0.04</v>
      </c>
    </row>
    <row r="18" spans="1:7" ht="45.00" thickBot="1" customHeight="1">
      <c r="A18" s="1" t="s">
        <v>36</v>
      </c>
      <c r="B18" s="1"/>
      <c r="C18" s="10" t="s">
        <v>37</v>
      </c>
      <c r="D18" s="1" t="s">
        <v>38</v>
      </c>
      <c r="E18" s="11">
        <v>1</v>
      </c>
      <c r="F18" s="12">
        <v>160.25</v>
      </c>
      <c r="G18" s="12">
        <f ca="1">ROUND(INDIRECT(ADDRESS(ROW()+(0), COLUMN()+(-2), 1))*INDIRECT(ADDRESS(ROW()+(0), COLUMN()+(-1), 1)), 2)</f>
        <v>160.25</v>
      </c>
    </row>
    <row r="19" spans="1:7" ht="24.00" thickBot="1" customHeight="1">
      <c r="A19" s="1" t="s">
        <v>39</v>
      </c>
      <c r="B19" s="1"/>
      <c r="C19" s="10" t="s">
        <v>40</v>
      </c>
      <c r="D19" s="1" t="s">
        <v>41</v>
      </c>
      <c r="E19" s="13">
        <v>9</v>
      </c>
      <c r="F19" s="14">
        <v>6.48</v>
      </c>
      <c r="G19" s="14">
        <f ca="1">ROUND(INDIRECT(ADDRESS(ROW()+(0), COLUMN()+(-2), 1))*INDIRECT(ADDRESS(ROW()+(0), COLUMN()+(-1), 1)), 2)</f>
        <v>58.32</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823.31</v>
      </c>
    </row>
    <row r="21" spans="1:7" ht="13.50" thickBot="1" customHeight="1">
      <c r="A21" s="15">
        <v>2</v>
      </c>
      <c r="B21" s="15"/>
      <c r="C21" s="15"/>
      <c r="D21" s="18" t="s">
        <v>43</v>
      </c>
      <c r="E21" s="18"/>
      <c r="F21" s="15"/>
      <c r="G21" s="15"/>
    </row>
    <row r="22" spans="1:7" ht="13.50" thickBot="1" customHeight="1">
      <c r="A22" s="1" t="s">
        <v>44</v>
      </c>
      <c r="B22" s="1"/>
      <c r="C22" s="10" t="s">
        <v>45</v>
      </c>
      <c r="D22" s="1" t="s">
        <v>46</v>
      </c>
      <c r="E22" s="13">
        <v>0.696</v>
      </c>
      <c r="F22" s="14">
        <v>64.17</v>
      </c>
      <c r="G22" s="14">
        <f ca="1">ROUND(INDIRECT(ADDRESS(ROW()+(0), COLUMN()+(-2), 1))*INDIRECT(ADDRESS(ROW()+(0), COLUMN()+(-1), 1)), 2)</f>
        <v>44.66</v>
      </c>
    </row>
    <row r="23" spans="1:7" ht="13.50" thickBot="1" customHeight="1">
      <c r="A23" s="15"/>
      <c r="B23" s="15"/>
      <c r="C23" s="15"/>
      <c r="D23" s="15"/>
      <c r="E23" s="9" t="s">
        <v>47</v>
      </c>
      <c r="F23" s="9"/>
      <c r="G23" s="17">
        <f ca="1">ROUND(SUM(INDIRECT(ADDRESS(ROW()+(-1), COLUMN()+(0), 1))), 2)</f>
        <v>44.66</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4.384</v>
      </c>
      <c r="F25" s="12">
        <v>17.17</v>
      </c>
      <c r="G25" s="12">
        <f ca="1">ROUND(INDIRECT(ADDRESS(ROW()+(0), COLUMN()+(-2), 1))*INDIRECT(ADDRESS(ROW()+(0), COLUMN()+(-1), 1)), 2)</f>
        <v>75.27</v>
      </c>
    </row>
    <row r="26" spans="1:7" ht="13.50" thickBot="1" customHeight="1">
      <c r="A26" s="1" t="s">
        <v>52</v>
      </c>
      <c r="B26" s="1"/>
      <c r="C26" s="10" t="s">
        <v>53</v>
      </c>
      <c r="D26" s="1" t="s">
        <v>54</v>
      </c>
      <c r="E26" s="13">
        <v>2.192</v>
      </c>
      <c r="F26" s="14">
        <v>11.01</v>
      </c>
      <c r="G26" s="14">
        <f ca="1">ROUND(INDIRECT(ADDRESS(ROW()+(0), COLUMN()+(-2), 1))*INDIRECT(ADDRESS(ROW()+(0), COLUMN()+(-1), 1)), 2)</f>
        <v>24.13</v>
      </c>
    </row>
    <row r="27" spans="1:7" ht="13.50" thickBot="1" customHeight="1">
      <c r="A27" s="15"/>
      <c r="B27" s="15"/>
      <c r="C27" s="15"/>
      <c r="D27" s="15"/>
      <c r="E27" s="9" t="s">
        <v>55</v>
      </c>
      <c r="F27" s="9"/>
      <c r="G27" s="17">
        <f ca="1">ROUND(SUM(INDIRECT(ADDRESS(ROW()+(-1), COLUMN()+(0), 1)),INDIRECT(ADDRESS(ROW()+(-2), COLUMN()+(0), 1))), 2)</f>
        <v>99.4</v>
      </c>
    </row>
    <row r="28" spans="1:7" ht="13.50" thickBot="1" customHeight="1">
      <c r="A28" s="15">
        <v>4</v>
      </c>
      <c r="B28" s="15"/>
      <c r="C28" s="15"/>
      <c r="D28" s="18" t="s">
        <v>56</v>
      </c>
      <c r="E28" s="18"/>
      <c r="F28" s="15"/>
      <c r="G28" s="15"/>
    </row>
    <row r="29" spans="1:7" ht="13.50" thickBot="1" customHeight="1">
      <c r="A29" s="19"/>
      <c r="B29" s="19"/>
      <c r="C29" s="20" t="s">
        <v>57</v>
      </c>
      <c r="D29" s="19" t="s">
        <v>58</v>
      </c>
      <c r="E29" s="13">
        <v>2</v>
      </c>
      <c r="F29" s="14">
        <f ca="1">ROUND(SUM(INDIRECT(ADDRESS(ROW()+(-2), COLUMN()+(1), 1)),INDIRECT(ADDRESS(ROW()+(-6), COLUMN()+(1), 1)),INDIRECT(ADDRESS(ROW()+(-9), COLUMN()+(1), 1))), 2)</f>
        <v>967.37</v>
      </c>
      <c r="G29" s="14">
        <f ca="1">ROUND(INDIRECT(ADDRESS(ROW()+(0), COLUMN()+(-2), 1))*INDIRECT(ADDRESS(ROW()+(0), COLUMN()+(-1), 1))/100, 2)</f>
        <v>19.35</v>
      </c>
    </row>
    <row r="30" spans="1:7" ht="13.50" thickBot="1" customHeight="1">
      <c r="A30" s="21" t="s">
        <v>59</v>
      </c>
      <c r="B30" s="21"/>
      <c r="C30" s="22"/>
      <c r="D30" s="23"/>
      <c r="E30" s="24" t="s">
        <v>60</v>
      </c>
      <c r="F30" s="25"/>
      <c r="G30" s="26">
        <f ca="1">ROUND(SUM(INDIRECT(ADDRESS(ROW()+(-1), COLUMN()+(0), 1)),INDIRECT(ADDRESS(ROW()+(-3), COLUMN()+(0), 1)),INDIRECT(ADDRESS(ROW()+(-7), COLUMN()+(0), 1)),INDIRECT(ADDRESS(ROW()+(-10), COLUMN()+(0), 1))), 2)</f>
        <v>986.72</v>
      </c>
    </row>
  </sheetData>
  <mergeCells count="3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E23:F23"/>
    <mergeCell ref="A24:B24"/>
    <mergeCell ref="D24:E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