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<sst xmlns="http://schemas.openxmlformats.org/spreadsheetml/2006/main" count="55" uniqueCount="55">
  <si>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</si>
  <si>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UAI010</t>
  </si>
  <si>
    <t xml:space="preserve">m</t>
  </si>
  <si>
    <t xml:space="preserve">Parrilla longitudinal de mampostería.</t>
  </si>
  <si>
    <r>
      <rPr>
        <sz val="8.25"/>
        <color rgb="FF000000"/>
        <rFont val="Arial"/>
        <family val="2"/>
      </rPr>
      <t xml:space="preserve">Parrilla longitudinal de mampostería, de 400 mm de anchura interior y 600 mm de altura, con rejilla de acero galvanizado, carga de rotura 15 kN.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</si>
  <si>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</si>
  <si>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</si>
  <si>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</si>
  <si>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</si>
  <si>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</si>
  <si>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</si>
  <si>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</si>
  <si>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mt10hmf100anb</t>
  </si>
  <si>
    <t xml:space="preserve">m³</t>
  </si>
  <si>
    <t xml:space="preserve">Concreto simple f'c=210 kg/cm² (3000 psi), clase de exposición F0 S0 P0 C0, tamaño máximo del agregado 25 mm (1" ASTM Nº 57), consistencia blanda, premezclado, según ACI 318.</t>
  </si>
  <si>
    <t xml:space="preserve">mt04lma010b</t>
  </si>
  <si>
    <t xml:space="preserve">Ud</t>
  </si>
  <si>
    <t xml:space="preserve">Ladrillo cerámico macizo de elaboración mecánica, para revestir, 25x12x5 cm, densidad 2300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</si>
  <si>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</si>
  <si>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</si>
  <si>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</si>
  <si>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</si>
  <si>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</si>
  <si>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</si>
  <si>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</si>
  <si>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</si>
  <si>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</si>
  <si>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</si>
  <si>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</si>
  <si>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</si>
  <si>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mt11rej020e</t>
  </si>
  <si>
    <t xml:space="preserve">Ud</t>
  </si>
  <si>
    <t xml:space="preserve">Marco y rejilla de acero galvanizado, de 400 mm de anchura y 500 mm de longitud, para canaleta de 400 mm de anchura interior y 600 mm de altura, carga de rotura 15 kN.</t>
  </si>
  <si>
    <t xml:space="preserve">mt11var120b</t>
  </si>
  <si>
    <t xml:space="preserve">Ud</t>
  </si>
  <si>
    <t xml:space="preserve">Sifón en línea de PVC, color gris, registrable, con unión macho/hembra, de 110 mm de diámetro.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</si>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</sst>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1.36" customWidth="1"/>
    <col min="4" max="4" width="7.65" customWidth="1"/>
    <col min="5" max="5" width="68.51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0.109</v>
      </c>
      <c r="G10" s="12">
        <v>124.33</v>
      </c>
      <c r="H10" s="12">
        <f ca="1">ROUND(INDIRECT(ADDRESS(ROW()+(0), COLUMN()+(-2), 1))*INDIRECT(ADDRESS(ROW()+(0), COLUMN()+(-1), 1)), 2)</f>
        <v>13.55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117</v>
      </c>
      <c r="G11" s="12">
        <v>0.73</v>
      </c>
      <c r="H11" s="12">
        <f ca="1">ROUND(INDIRECT(ADDRESS(ROW()+(0), COLUMN()+(-2), 1))*INDIRECT(ADDRESS(ROW()+(0), COLUMN()+(-1), 1)), 2)</f>
        <v>85.41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0.015</v>
      </c>
      <c r="G12" s="12">
        <v>2.04</v>
      </c>
      <c r="H12" s="12">
        <f ca="1">ROUND(INDIRECT(ADDRESS(ROW()+(0), COLUMN()+(-2), 1))*INDIRECT(ADDRESS(ROW()+(0), COLUMN()+(-1), 1)), 2)</f>
        <v>0.03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0.112</v>
      </c>
      <c r="G13" s="12">
        <v>23.95</v>
      </c>
      <c r="H13" s="12">
        <f ca="1">ROUND(INDIRECT(ADDRESS(ROW()+(0), COLUMN()+(-2), 1))*INDIRECT(ADDRESS(ROW()+(0), COLUMN()+(-1), 1)), 2)</f>
        <v>2.68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23.301</v>
      </c>
      <c r="G14" s="12">
        <v>0.2</v>
      </c>
      <c r="H14" s="12">
        <f ca="1">ROUND(INDIRECT(ADDRESS(ROW()+(0), COLUMN()+(-2), 1))*INDIRECT(ADDRESS(ROW()+(0), COLUMN()+(-1), 1)), 2)</f>
        <v>4.66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0.248</v>
      </c>
      <c r="G15" s="12">
        <v>1.63</v>
      </c>
      <c r="H15" s="12">
        <f ca="1">ROUND(INDIRECT(ADDRESS(ROW()+(0), COLUMN()+(-2), 1))*INDIRECT(ADDRESS(ROW()+(0), COLUMN()+(-1), 1)), 2)</f>
        <v>0.4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2</v>
      </c>
      <c r="G16" s="12">
        <v>23.19</v>
      </c>
      <c r="H16" s="12">
        <f ca="1">ROUND(INDIRECT(ADDRESS(ROW()+(0), COLUMN()+(-2), 1))*INDIRECT(ADDRESS(ROW()+(0), COLUMN()+(-1), 1)), 2)</f>
        <v>46.38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0.2</v>
      </c>
      <c r="G17" s="14">
        <v>64.67</v>
      </c>
      <c r="H17" s="14">
        <f ca="1">ROUND(INDIRECT(ADDRESS(ROW()+(0), COLUMN()+(-2), 1))*INDIRECT(ADDRESS(ROW()+(0), COLUMN()+(-1), 1)), 2)</f>
        <v>12.93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166.04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0.058</v>
      </c>
      <c r="G20" s="14">
        <v>4.1</v>
      </c>
      <c r="H20" s="14">
        <f ca="1">ROUND(INDIRECT(ADDRESS(ROW()+(0), COLUMN()+(-2), 1))*INDIRECT(ADDRESS(ROW()+(0), COLUMN()+(-1), 1)), 2)</f>
        <v>0.24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0.24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1.978</v>
      </c>
      <c r="G23" s="12">
        <v>17.84</v>
      </c>
      <c r="H23" s="12">
        <f ca="1">ROUND(INDIRECT(ADDRESS(ROW()+(0), COLUMN()+(-2), 1))*INDIRECT(ADDRESS(ROW()+(0), COLUMN()+(-1), 1)), 2)</f>
        <v>35.29</v>
      </c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3">
        <v>1.615</v>
      </c>
      <c r="G24" s="14">
        <v>11.44</v>
      </c>
      <c r="H24" s="14">
        <f ca="1">ROUND(INDIRECT(ADDRESS(ROW()+(0), COLUMN()+(-2), 1))*INDIRECT(ADDRESS(ROW()+(0), COLUMN()+(-1), 1)), 2)</f>
        <v>18.48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1))), 2)</f>
        <v>53.77</v>
      </c>
    </row>
    <row r="26" spans="1:8" ht="13.50" thickBot="1" customHeight="1">
      <c r="A26" s="15">
        <v>4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19"/>
      <c r="D27" s="20" t="s">
        <v>51</v>
      </c>
      <c r="E27" s="19" t="s">
        <v>52</v>
      </c>
      <c r="F27" s="13">
        <v>2</v>
      </c>
      <c r="G27" s="14">
        <f ca="1">ROUND(SUM(INDIRECT(ADDRESS(ROW()+(-2), COLUMN()+(1), 1)),INDIRECT(ADDRESS(ROW()+(-6), COLUMN()+(1), 1)),INDIRECT(ADDRESS(ROW()+(-9), COLUMN()+(1), 1))), 2)</f>
        <v>220.05</v>
      </c>
      <c r="H27" s="14">
        <f ca="1">ROUND(INDIRECT(ADDRESS(ROW()+(0), COLUMN()+(-2), 1))*INDIRECT(ADDRESS(ROW()+(0), COLUMN()+(-1), 1))/100, 2)</f>
        <v>4.4</v>
      </c>
    </row>
    <row r="28" spans="1:8" ht="13.50" thickBot="1" customHeight="1">
      <c r="A28" s="21" t="s">
        <v>53</v>
      </c>
      <c r="B28" s="21"/>
      <c r="C28" s="21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224.45</v>
      </c>
    </row>
  </sheetData>
  <mergeCells count="3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  <mergeCell ref="A22:C22"/>
    <mergeCell ref="E22:F22"/>
    <mergeCell ref="A23:C23"/>
    <mergeCell ref="A24:C24"/>
    <mergeCell ref="A25:C25"/>
    <mergeCell ref="F25:G25"/>
    <mergeCell ref="A26:C26"/>
    <mergeCell ref="E26:F26"/>
    <mergeCell ref="A27:C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