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<sst xmlns="http://schemas.openxmlformats.org/spreadsheetml/2006/main" count="29" uniqueCount="29">
  <si>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</si>
  <si>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SGD020</t>
  </si>
  <si>
    <t xml:space="preserve">Ud</t>
  </si>
  <si>
    <t xml:space="preserve">Grifería monomando para ducha.</t>
  </si>
  <si>
    <r>
      <rPr>
        <sz val="8.25"/>
        <color rgb="FF000000"/>
        <rFont val="Arial"/>
        <family val="2"/>
      </rPr>
      <t xml:space="preserve">Grifería monomando formada por grifo mezclador monomando mural para ducha, gama alta, de latón, acabado cromado color negro, con cartucho cerámico, aireador, inversor, equipo de ducha formado por mango de ducha y flexible de latón. Incluso elementos de conexión, válvula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</si>
  <si>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</si>
  <si>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</si>
  <si>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</si>
  <si>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</si>
  <si>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</si>
  <si>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</si>
  <si>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</si>
  <si>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mt31gma040cN</t>
  </si>
  <si>
    <t xml:space="preserve">Ud</t>
  </si>
  <si>
    <t xml:space="preserve">Grifo mezclador monomando mural para ducha, gama alta, de latón, acabado cromado color negro, con cartucho cerámico, aireador, inversor, equipo de ducha formado por mango de ducha y flexible de latón, incluso elementos de conexión, válvula antirretorno y dos llaves de paso.</t>
  </si>
  <si>
    <t xml:space="preserve">mt37www010</t>
  </si>
  <si>
    <t xml:space="preserve">Ud</t>
  </si>
  <si>
    <t xml:space="preserve">Material auxiliar para instalaciones de plomería sanitaria.</t>
  </si>
  <si>
    <t xml:space="preserve">Subtotal materiales:</t>
  </si>
  <si>
    <t xml:space="preserve">Mano de obra</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</si>
  <si>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</si>
  <si>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</si>
  <si>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</si>
  <si>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</si>
  <si>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</si>
  <si>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</si>
  <si>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</si>
  <si>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$ 340,52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</si>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</sst>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31" customWidth="1"/>
    <col min="4" max="4" width="72.93"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486.89</v>
      </c>
      <c r="G10" s="12">
        <f ca="1">ROUND(INDIRECT(ADDRESS(ROW()+(0), COLUMN()+(-2), 1))*INDIRECT(ADDRESS(ROW()+(0), COLUMN()+(-1), 1)), 2)</f>
        <v>486.89</v>
      </c>
    </row>
    <row r="11" spans="1:7" ht="13.50" thickBot="1" customHeight="1">
      <c r="A11" s="1" t="s">
        <v>15</v>
      </c>
      <c r="B11" s="1"/>
      <c r="C11" s="10" t="s">
        <v>16</v>
      </c>
      <c r="D11" s="1" t="s">
        <v>17</v>
      </c>
      <c r="E11" s="13">
        <v>1</v>
      </c>
      <c r="F11" s="14">
        <v>1.95</v>
      </c>
      <c r="G11" s="14">
        <f ca="1">ROUND(INDIRECT(ADDRESS(ROW()+(0), COLUMN()+(-2), 1))*INDIRECT(ADDRESS(ROW()+(0), COLUMN()+(-1), 1)), 2)</f>
        <v>1.95</v>
      </c>
    </row>
    <row r="12" spans="1:7" ht="13.50" thickBot="1" customHeight="1">
      <c r="A12" s="15"/>
      <c r="B12" s="15"/>
      <c r="C12" s="15"/>
      <c r="D12" s="15"/>
      <c r="E12" s="9" t="s">
        <v>18</v>
      </c>
      <c r="F12" s="9"/>
      <c r="G12" s="17">
        <f ca="1">ROUND(SUM(INDIRECT(ADDRESS(ROW()+(-1), COLUMN()+(0), 1)),INDIRECT(ADDRESS(ROW()+(-2), COLUMN()+(0), 1))), 2)</f>
        <v>488.84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0.577</v>
      </c>
      <c r="F14" s="14">
        <v>17.64</v>
      </c>
      <c r="G14" s="14">
        <f ca="1">ROUND(INDIRECT(ADDRESS(ROW()+(0), COLUMN()+(-2), 1))*INDIRECT(ADDRESS(ROW()+(0), COLUMN()+(-1), 1)), 2)</f>
        <v>10.18</v>
      </c>
    </row>
    <row r="15" spans="1:7" ht="13.50" thickBot="1" customHeight="1">
      <c r="A15" s="15"/>
      <c r="B15" s="15"/>
      <c r="C15" s="15"/>
      <c r="D15" s="15"/>
      <c r="E15" s="9" t="s">
        <v>23</v>
      </c>
      <c r="F15" s="9"/>
      <c r="G15" s="17">
        <f ca="1">ROUND(SUM(INDIRECT(ADDRESS(ROW()+(-1), COLUMN()+(0), 1))), 2)</f>
        <v>10.18</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499.02</v>
      </c>
      <c r="G17" s="14">
        <f ca="1">ROUND(INDIRECT(ADDRESS(ROW()+(0), COLUMN()+(-2), 1))*INDIRECT(ADDRESS(ROW()+(0), COLUMN()+(-1), 1))/100, 2)</f>
        <v>9.98</v>
      </c>
    </row>
    <row r="18" spans="1:7" ht="13.50" thickBot="1" customHeight="1">
      <c r="A18" s="21" t="s">
        <v>27</v>
      </c>
      <c r="B18" s="21"/>
      <c r="C18" s="22"/>
      <c r="D18" s="23"/>
      <c r="E18" s="24" t="s">
        <v>28</v>
      </c>
      <c r="F18" s="25"/>
      <c r="G18" s="26">
        <f ca="1">ROUND(SUM(INDIRECT(ADDRESS(ROW()+(-1), COLUMN()+(0), 1)),INDIRECT(ADDRESS(ROW()+(-3), COLUMN()+(0), 1)),INDIRECT(ADDRESS(ROW()+(-6), COLUMN()+(0), 1))), 2)</f>
        <v>509</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