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<sst xmlns="http://schemas.openxmlformats.org/spreadsheetml/2006/main" count="41" uniqueCount="41">
  <si>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</si>
  <si>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SCM022</t>
  </si>
  <si>
    <t xml:space="preserve">Ud</t>
  </si>
  <si>
    <t xml:space="preserve">Mobiliario completo en cocina con frente lacado.</t>
  </si>
  <si>
    <r>
      <rPr>
        <sz val="8.25"/>
        <color rgb="FF000000"/>
        <rFont val="Arial"/>
        <family val="2"/>
      </rPr>
      <t xml:space="preserve">Mobiliario completo en cocina compuesto por 3,5 m de muebles bajos con zócalo inferior y 3,5 m de muebles altos, realizado con frentes de cocina revestidos en sus caras y cantos con varias capas de laca de poliuretano de color amarillo, con acabado brillo y núcleo de tablero de fibras fabricado por proceso seco tipo MDF, para uso en ambiente seco, de 19 mm de espesor;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el sobre, los electrodomésticos ni la pileta.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</si>
  <si>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</si>
  <si>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</si>
  <si>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</si>
  <si>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</si>
  <si>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</si>
  <si>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</si>
  <si>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</si>
  <si>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</si>
  <si>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</si>
  <si>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</si>
  <si>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</si>
  <si>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</si>
  <si>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</si>
  <si>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mt32mul120aa</t>
  </si>
  <si>
    <t xml:space="preserve">m</t>
  </si>
  <si>
    <t xml:space="preserve">Frente lacado para muebles bajos de cocina, compuesto por un núcleo de tablero de fibras fabricado por proceso seco tipo MDF, para uso en ambiente seco, de 19 mm de espesor, revestido en sus caras y cantos con varias capas de laca de poliuretano de color amarillo, con acabado brillo. Incluso tiradores, pomos, sistemas de apertura automática, y otros herrajes de la serie básica.</t>
  </si>
  <si>
    <t xml:space="preserve">mt32mul110aa</t>
  </si>
  <si>
    <t xml:space="preserve">m</t>
  </si>
  <si>
    <t xml:space="preserve">Frente lacado para muebles altos de cocina, compuesto por un núcleo de tablero de fibras fabricado por proceso seco tipo MDF, para uso en ambiente seco, de 19 mm de espesor, revestido en sus caras y cantos con varias capas de laca de poliuretano de color amarillo, con acabado brillo. Incluso tiradores, pomos, sistemas de apertura automática, y otros herrajes de la serie básica.</t>
  </si>
  <si>
    <t xml:space="preserve">mt32mul121aa</t>
  </si>
  <si>
    <t xml:space="preserve">m</t>
  </si>
  <si>
    <t xml:space="preserve">Zócalo lacado para muebles bajos de cocina, compuesto por un núcleo de tablero de fibras fabricado por proceso seco tipo MDF, para uso en ambiente seco, de 19 mm de espesor, revestido en sus caras y cantos con varias capas de laca de poliuretano de color amarillo, con acabado brillo. Incluso remates.</t>
  </si>
  <si>
    <t xml:space="preserve">Subtotal materiales:</t>
  </si>
  <si>
    <t xml:space="preserve">Mano de obra</t>
  </si>
  <si>
    <t xml:space="preserve">mo017</t>
  </si>
  <si>
    <t xml:space="preserve">h</t>
  </si>
  <si>
    <t xml:space="preserve">Carpintero.</t>
  </si>
  <si>
    <t xml:space="preserve">mo058</t>
  </si>
  <si>
    <t xml:space="preserve">h</t>
  </si>
  <si>
    <t xml:space="preserve">Principiante de carpintero.</t>
  </si>
  <si>
    <t xml:space="preserve">Subtotal mano de obra:</t>
  </si>
  <si>
    <t xml:space="preserve">Herramientas</t>
  </si>
  <si>
    <t xml:space="preserve">%</t>
  </si>
  <si>
    <t xml:space="preserve">Herramientas</t>
  </si>
  <si>
    <t xml:space="preserve">Coste de mantenimiento decenal: $ 1.964,09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</si>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</sst>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70.55"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118.18</v>
      </c>
      <c r="G10" s="12">
        <f ca="1">ROUND(INDIRECT(ADDRESS(ROW()+(0), COLUMN()+(-2), 1))*INDIRECT(ADDRESS(ROW()+(0), COLUMN()+(-1), 1)), 2)</f>
        <v>413.63</v>
      </c>
    </row>
    <row r="11" spans="1:7" ht="66.00" thickBot="1" customHeight="1">
      <c r="A11" s="1" t="s">
        <v>15</v>
      </c>
      <c r="B11" s="1"/>
      <c r="C11" s="10" t="s">
        <v>16</v>
      </c>
      <c r="D11" s="1" t="s">
        <v>17</v>
      </c>
      <c r="E11" s="11">
        <v>3.5</v>
      </c>
      <c r="F11" s="12">
        <v>119.66</v>
      </c>
      <c r="G11" s="12">
        <f ca="1">ROUND(INDIRECT(ADDRESS(ROW()+(0), COLUMN()+(-2), 1))*INDIRECT(ADDRESS(ROW()+(0), COLUMN()+(-1), 1)), 2)</f>
        <v>418.81</v>
      </c>
    </row>
    <row r="12" spans="1:7" ht="55.50" thickBot="1" customHeight="1">
      <c r="A12" s="1" t="s">
        <v>18</v>
      </c>
      <c r="B12" s="1"/>
      <c r="C12" s="10" t="s">
        <v>19</v>
      </c>
      <c r="D12" s="1" t="s">
        <v>20</v>
      </c>
      <c r="E12" s="11">
        <v>3.5</v>
      </c>
      <c r="F12" s="12">
        <v>616.91</v>
      </c>
      <c r="G12" s="12">
        <f ca="1">ROUND(INDIRECT(ADDRESS(ROW()+(0), COLUMN()+(-2), 1))*INDIRECT(ADDRESS(ROW()+(0), COLUMN()+(-1), 1)), 2)</f>
        <v>2159.19</v>
      </c>
    </row>
    <row r="13" spans="1:7" ht="55.50" thickBot="1" customHeight="1">
      <c r="A13" s="1" t="s">
        <v>21</v>
      </c>
      <c r="B13" s="1"/>
      <c r="C13" s="10" t="s">
        <v>22</v>
      </c>
      <c r="D13" s="1" t="s">
        <v>23</v>
      </c>
      <c r="E13" s="11">
        <v>3.5</v>
      </c>
      <c r="F13" s="12">
        <v>514.09</v>
      </c>
      <c r="G13" s="12">
        <f ca="1">ROUND(INDIRECT(ADDRESS(ROW()+(0), COLUMN()+(-2), 1))*INDIRECT(ADDRESS(ROW()+(0), COLUMN()+(-1), 1)), 2)</f>
        <v>1799.32</v>
      </c>
    </row>
    <row r="14" spans="1:7" ht="45.00" thickBot="1" customHeight="1">
      <c r="A14" s="1" t="s">
        <v>24</v>
      </c>
      <c r="B14" s="1"/>
      <c r="C14" s="10" t="s">
        <v>25</v>
      </c>
      <c r="D14" s="1" t="s">
        <v>26</v>
      </c>
      <c r="E14" s="13">
        <v>3.5</v>
      </c>
      <c r="F14" s="14">
        <v>143.95</v>
      </c>
      <c r="G14" s="14">
        <f ca="1">ROUND(INDIRECT(ADDRESS(ROW()+(0), COLUMN()+(-2), 1))*INDIRECT(ADDRESS(ROW()+(0), COLUMN()+(-1), 1)), 2)</f>
        <v>503.83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5294.78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6.987</v>
      </c>
      <c r="F17" s="12">
        <v>18.1</v>
      </c>
      <c r="G17" s="12">
        <f ca="1">ROUND(INDIRECT(ADDRESS(ROW()+(0), COLUMN()+(-2), 1))*INDIRECT(ADDRESS(ROW()+(0), COLUMN()+(-1), 1)), 2)</f>
        <v>126.46</v>
      </c>
    </row>
    <row r="18" spans="1:7" ht="13.50" thickBot="1" customHeight="1">
      <c r="A18" s="1" t="s">
        <v>32</v>
      </c>
      <c r="B18" s="1"/>
      <c r="C18" s="10" t="s">
        <v>33</v>
      </c>
      <c r="D18" s="1" t="s">
        <v>34</v>
      </c>
      <c r="E18" s="13">
        <v>6.987</v>
      </c>
      <c r="F18" s="14">
        <v>11.51</v>
      </c>
      <c r="G18" s="14">
        <f ca="1">ROUND(INDIRECT(ADDRESS(ROW()+(0), COLUMN()+(-2), 1))*INDIRECT(ADDRESS(ROW()+(0), COLUMN()+(-1), 1)), 2)</f>
        <v>80.42</v>
      </c>
    </row>
    <row r="19" spans="1:7" ht="13.50" thickBot="1" customHeight="1">
      <c r="A19" s="15"/>
      <c r="B19" s="15"/>
      <c r="C19" s="15"/>
      <c r="D19" s="15"/>
      <c r="E19" s="9" t="s">
        <v>35</v>
      </c>
      <c r="F19" s="9"/>
      <c r="G19" s="17">
        <f ca="1">ROUND(SUM(INDIRECT(ADDRESS(ROW()+(-1), COLUMN()+(0), 1)),INDIRECT(ADDRESS(ROW()+(-2), COLUMN()+(0), 1))), 2)</f>
        <v>206.88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5501.66</v>
      </c>
      <c r="G21" s="14">
        <f ca="1">ROUND(INDIRECT(ADDRESS(ROW()+(0), COLUMN()+(-2), 1))*INDIRECT(ADDRESS(ROW()+(0), COLUMN()+(-1), 1))/100, 2)</f>
        <v>110.03</v>
      </c>
    </row>
    <row r="22" spans="1:7" ht="13.50" thickBot="1" customHeight="1">
      <c r="A22" s="21" t="s">
        <v>39</v>
      </c>
      <c r="B22" s="21"/>
      <c r="C22" s="22"/>
      <c r="D22" s="23"/>
      <c r="E22" s="24" t="s">
        <v>40</v>
      </c>
      <c r="F22" s="25"/>
      <c r="G22" s="26">
        <f ca="1">ROUND(SUM(INDIRECT(ADDRESS(ROW()+(-1), COLUMN()+(0), 1)),INDIRECT(ADDRESS(ROW()+(-3), COLUMN()+(0), 1)),INDIRECT(ADDRESS(ROW()+(-7), COLUMN()+(0), 1))), 2)</f>
        <v>5611.69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