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<sst xmlns="http://schemas.openxmlformats.org/spreadsheetml/2006/main" count="56" uniqueCount="56">
  <si>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</si>
  <si>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RTT015</t>
  </si>
  <si>
    <t xml:space="preserve">m²</t>
  </si>
  <si>
    <t xml:space="preserve">Cielo raso suspendido de paneles de lana de madera.</t>
  </si>
  <si>
    <r>
      <rPr>
        <sz val="8.25"/>
        <color rgb="FF000000"/>
        <rFont val="Arial"/>
        <family val="2"/>
      </rPr>
      <t xml:space="preserve">Cielo raso suspendido suspendido, situado a una altura menor de 4 m, constituido por: ESTRUCTURA: perfilería vista, de acero galvanizado, color blanco, con suela de 24 mm de anchura, comprendiendo perfiles primarios y secundarios; PANELES: paneles ligeros de lana de madera, de 600x600 mm y 20 mm de espesor, resistencia térmica 0,28 m²K/W, conductividad térmica 0,072 W/(mK). Incluso perfiles angulares, fijaciones para el anclaje de los perfiles, tornillería para la fijación de los paneles y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</si>
  <si>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</si>
  <si>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</si>
  <si>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</si>
  <si>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</si>
  <si>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</si>
  <si>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</si>
  <si>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</si>
  <si>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mt16vkt010m</t>
  </si>
  <si>
    <t xml:space="preserve">m²</t>
  </si>
  <si>
    <t xml:space="preserve">Panel ligero de lana de madera, de 600x600 mm y 20 mm de espesor, formado por virutas de madera de 1,5 mm de diámetro aglomeradas con cemento, resistencia térmica 0,28 m²K/W, conductividad térmica 0,072 W/(mK), densidad 390 kg/m³, factor de resistencia a la difusión del vapor de agua 0,4 y Euroclase B-s1, d0 de reacción al fuego, para aislamiento térmico y acústico y protección frente a incendios, en edificación.</t>
  </si>
  <si>
    <t xml:space="preserve">mt12fpg040hj</t>
  </si>
  <si>
    <t xml:space="preserve">m</t>
  </si>
  <si>
    <t xml:space="preserve">Perfil primario T 24 24x33x3700 mm, color blanco, de acero galvanizado.</t>
  </si>
  <si>
    <t xml:space="preserve">mt12fpg040ka</t>
  </si>
  <si>
    <t xml:space="preserve">m</t>
  </si>
  <si>
    <t xml:space="preserve">Perfil secundario T 24 24x33x600 mm, color blanco, de acero galvanizado.</t>
  </si>
  <si>
    <t xml:space="preserve">mt12fpg040kg</t>
  </si>
  <si>
    <t xml:space="preserve">m</t>
  </si>
  <si>
    <t xml:space="preserve">Perfil secundario T 24 24x33x1200 mm, color blanco, de acero galvanizado.</t>
  </si>
  <si>
    <t xml:space="preserve">mt12fpg030hk</t>
  </si>
  <si>
    <t xml:space="preserve">m</t>
  </si>
  <si>
    <t xml:space="preserve">Perfil angular 24/24/3000 mm, color blanco, de acero galvanizado.</t>
  </si>
  <si>
    <t xml:space="preserve">mt12psg210a</t>
  </si>
  <si>
    <t xml:space="preserve">Ud</t>
  </si>
  <si>
    <t xml:space="preserve">Cuelgue para cielos rasos suspendidos.</t>
  </si>
  <si>
    <t xml:space="preserve">mt12psg210b</t>
  </si>
  <si>
    <t xml:space="preserve">Ud</t>
  </si>
  <si>
    <t xml:space="preserve">Seguro para la fijación del cuelgue, en cielos rasos suspendidos.</t>
  </si>
  <si>
    <t xml:space="preserve">mt12psg210c</t>
  </si>
  <si>
    <t xml:space="preserve">Ud</t>
  </si>
  <si>
    <t xml:space="preserve">Conexión superior para fijar la varilla al cuelgue, en cielos rasos suspendidos.</t>
  </si>
  <si>
    <t xml:space="preserve">mt12psg190</t>
  </si>
  <si>
    <t xml:space="preserve">Ud</t>
  </si>
  <si>
    <t xml:space="preserve">Varilla de cuelgue.</t>
  </si>
  <si>
    <t xml:space="preserve">mt12psg220</t>
  </si>
  <si>
    <t xml:space="preserve">Ud</t>
  </si>
  <si>
    <t xml:space="preserve">Fijación compuesta por taco y tornillo 5x27.</t>
  </si>
  <si>
    <t xml:space="preserve">Subtotal materiales:</t>
  </si>
  <si>
    <t xml:space="preserve">Mano de obra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</si>
  <si>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</si>
  <si>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</si>
  <si>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</si>
  <si>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</si>
  <si>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</si>
  <si>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Principiante de montador de cielos rasos.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</si>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</sst>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6.29" customWidth="1"/>
    <col min="5" max="5" width="74.97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1.02</v>
      </c>
      <c r="G10" s="12">
        <v>15.81</v>
      </c>
      <c r="H10" s="12">
        <f ca="1">ROUND(INDIRECT(ADDRESS(ROW()+(0), COLUMN()+(-2), 1))*INDIRECT(ADDRESS(ROW()+(0), COLUMN()+(-1), 1)), 2)</f>
        <v>16.13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0.85</v>
      </c>
      <c r="H11" s="12">
        <f ca="1">ROUND(INDIRECT(ADDRESS(ROW()+(0), COLUMN()+(-2), 1))*INDIRECT(ADDRESS(ROW()+(0), COLUMN()+(-1), 1)), 2)</f>
        <v>0.89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0.85</v>
      </c>
      <c r="H12" s="12">
        <f ca="1">ROUND(INDIRECT(ADDRESS(ROW()+(0), COLUMN()+(-2), 1))*INDIRECT(ADDRESS(ROW()+(0), COLUMN()+(-1), 1)), 2)</f>
        <v>0.89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1.05</v>
      </c>
      <c r="G13" s="12">
        <v>0.85</v>
      </c>
      <c r="H13" s="12">
        <f ca="1">ROUND(INDIRECT(ADDRESS(ROW()+(0), COLUMN()+(-2), 1))*INDIRECT(ADDRESS(ROW()+(0), COLUMN()+(-1), 1)), 2)</f>
        <v>0.89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0.5</v>
      </c>
      <c r="G14" s="12">
        <v>0.68</v>
      </c>
      <c r="H14" s="12">
        <f ca="1">ROUND(INDIRECT(ADDRESS(ROW()+(0), COLUMN()+(-2), 1))*INDIRECT(ADDRESS(ROW()+(0), COLUMN()+(-1), 1)), 2)</f>
        <v>0.34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0.9</v>
      </c>
      <c r="G15" s="12">
        <v>0.5</v>
      </c>
      <c r="H15" s="12">
        <f ca="1">ROUND(INDIRECT(ADDRESS(ROW()+(0), COLUMN()+(-2), 1))*INDIRECT(ADDRESS(ROW()+(0), COLUMN()+(-1), 1)), 2)</f>
        <v>0.45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0.9</v>
      </c>
      <c r="G16" s="12">
        <v>0.06</v>
      </c>
      <c r="H16" s="12">
        <f ca="1">ROUND(INDIRECT(ADDRESS(ROW()+(0), COLUMN()+(-2), 1))*INDIRECT(ADDRESS(ROW()+(0), COLUMN()+(-1), 1)), 2)</f>
        <v>0.05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0.9</v>
      </c>
      <c r="G17" s="12">
        <v>0.78</v>
      </c>
      <c r="H17" s="12">
        <f ca="1">ROUND(INDIRECT(ADDRESS(ROW()+(0), COLUMN()+(-2), 1))*INDIRECT(ADDRESS(ROW()+(0), COLUMN()+(-1), 1)), 2)</f>
        <v>0.7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0.9</v>
      </c>
      <c r="G18" s="12">
        <v>0.52</v>
      </c>
      <c r="H18" s="12">
        <f ca="1">ROUND(INDIRECT(ADDRESS(ROW()+(0), COLUMN()+(-2), 1))*INDIRECT(ADDRESS(ROW()+(0), COLUMN()+(-1), 1)), 2)</f>
        <v>0.47</v>
      </c>
    </row>
    <row r="19" spans="1:8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3">
        <v>0.9</v>
      </c>
      <c r="G19" s="14">
        <v>0.09</v>
      </c>
      <c r="H19" s="14">
        <f ca="1">ROUND(INDIRECT(ADDRESS(ROW()+(0), COLUMN()+(-2), 1))*INDIRECT(ADDRESS(ROW()+(0), COLUMN()+(-1), 1)), 2)</f>
        <v>0.08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20.89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1">
        <v>0.212</v>
      </c>
      <c r="G22" s="12">
        <v>17.64</v>
      </c>
      <c r="H22" s="12">
        <f ca="1">ROUND(INDIRECT(ADDRESS(ROW()+(0), COLUMN()+(-2), 1))*INDIRECT(ADDRESS(ROW()+(0), COLUMN()+(-1), 1)), 2)</f>
        <v>3.74</v>
      </c>
    </row>
    <row r="23" spans="1:8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3">
        <v>0.212</v>
      </c>
      <c r="G23" s="14">
        <v>11.01</v>
      </c>
      <c r="H23" s="14">
        <f ca="1">ROUND(INDIRECT(ADDRESS(ROW()+(0), COLUMN()+(-2), 1))*INDIRECT(ADDRESS(ROW()+(0), COLUMN()+(-1), 1)), 2)</f>
        <v>2.33</v>
      </c>
    </row>
    <row r="24" spans="1:8" ht="13.50" thickBot="1" customHeight="1">
      <c r="A24" s="15"/>
      <c r="B24" s="15"/>
      <c r="C24" s="15"/>
      <c r="D24" s="15"/>
      <c r="E24" s="15"/>
      <c r="F24" s="9" t="s">
        <v>50</v>
      </c>
      <c r="G24" s="9"/>
      <c r="H24" s="17">
        <f ca="1">ROUND(SUM(INDIRECT(ADDRESS(ROW()+(-1), COLUMN()+(0), 1)),INDIRECT(ADDRESS(ROW()+(-2), COLUMN()+(0), 1))), 2)</f>
        <v>6.07</v>
      </c>
    </row>
    <row r="25" spans="1:8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5"/>
      <c r="H25" s="15"/>
    </row>
    <row r="26" spans="1:8" ht="13.50" thickBot="1" customHeight="1">
      <c r="A26" s="19"/>
      <c r="B26" s="19"/>
      <c r="C26" s="20" t="s">
        <v>52</v>
      </c>
      <c r="D26" s="20"/>
      <c r="E26" s="19" t="s">
        <v>53</v>
      </c>
      <c r="F26" s="13">
        <v>2</v>
      </c>
      <c r="G26" s="14">
        <f ca="1">ROUND(SUM(INDIRECT(ADDRESS(ROW()+(-2), COLUMN()+(1), 1)),INDIRECT(ADDRESS(ROW()+(-6), COLUMN()+(1), 1))), 2)</f>
        <v>26.96</v>
      </c>
      <c r="H26" s="14">
        <f ca="1">ROUND(INDIRECT(ADDRESS(ROW()+(0), COLUMN()+(-2), 1))*INDIRECT(ADDRESS(ROW()+(0), COLUMN()+(-1), 1))/100, 2)</f>
        <v>0.54</v>
      </c>
    </row>
    <row r="27" spans="1:8" ht="13.50" thickBot="1" customHeight="1">
      <c r="A27" s="21" t="s">
        <v>54</v>
      </c>
      <c r="B27" s="21"/>
      <c r="C27" s="22"/>
      <c r="D27" s="22"/>
      <c r="E27" s="23"/>
      <c r="F27" s="24" t="s">
        <v>55</v>
      </c>
      <c r="G27" s="25"/>
      <c r="H27" s="26">
        <f ca="1">ROUND(SUM(INDIRECT(ADDRESS(ROW()+(-1), COLUMN()+(0), 1)),INDIRECT(ADDRESS(ROW()+(-3), COLUMN()+(0), 1)),INDIRECT(ADDRESS(ROW()+(-7), COLUMN()+(0), 1))), 2)</f>
        <v>27.5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