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<sst xmlns="http://schemas.openxmlformats.org/spreadsheetml/2006/main" count="38" uniqueCount="38">
  <si>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</si>
  <si>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RSI021</t>
  </si>
  <si>
    <t xml:space="preserve">m²</t>
  </si>
  <si>
    <t xml:space="preserve">Revestimiento de piso industrial, sistema MasterTop 1200 Polykit "Master Builders Solutions".</t>
  </si>
  <si>
    <r>
      <rPr>
        <sz val="8.25"/>
        <color rgb="FF000000"/>
        <rFont val="Arial"/>
        <family val="2"/>
      </rPr>
      <t xml:space="preserve">Revestimiento de piso industrial, liso, con resistencia al deslizamiento baja, de 1,0 mm de espesor, realizado sobre base de concreto endurecido, con el sistema Mastertop 1210 Polykit "Master Builders Solutions", apto para estacionamientos colectivos, mediante la aplicación sucesiva de: capa base del mismo color que la capa de acabado,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y capa de acabado de color blanco RAL 1013, compuesta por una mezcla de resina epoxi incolora, MasterTop 1200 A4 "Master Builders Solutions", endurecedor y catalizador, MasterTop 1200 B4 "Master Builders Solutions", pigmento en pasta MasterTop X1 "Master Builders Solutions" y agregado de cuarzo natural, MasterTop F1 "Master Builders Solutions", con una proporción en peso 5,4:3:0,6:2, (0,5 kg/m²). El precio no incluye la superficie soporte ni la ejecución y el sellado de las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</si>
  <si>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</si>
  <si>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</si>
  <si>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</si>
  <si>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</si>
  <si>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</si>
  <si>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</si>
  <si>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</si>
  <si>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mt09bnc060a</t>
  </si>
  <si>
    <t xml:space="preserve">kg</t>
  </si>
  <si>
    <t xml:space="preserve">Resina epoxi incolora, MasterTop 1200 A4 "Master Builders Solutions", para sistemas de pisos.</t>
  </si>
  <si>
    <t xml:space="preserve">mt09bnc061a</t>
  </si>
  <si>
    <t xml:space="preserve">kg</t>
  </si>
  <si>
    <t xml:space="preserve">Endurecedor y catalizador, MasterTop 1200 B4 "Master Builders Solutions", para resina epoxi de aplicación en sistemas de pisos.</t>
  </si>
  <si>
    <t xml:space="preserve">mt09bnc062a</t>
  </si>
  <si>
    <t xml:space="preserve">kg</t>
  </si>
  <si>
    <t xml:space="preserve">Pigmento en pasta MasterTop X1 "Master Builders Solutions", para mezclar con el endurecedor de resina epoxi, de aplicación en sistemas de pisos.</t>
  </si>
  <si>
    <t xml:space="preserve">mt15bas130a</t>
  </si>
  <si>
    <t xml:space="preserve">kg</t>
  </si>
  <si>
    <t xml:space="preserve">Agregado de cuarzo natural, MasterTop F1 "Master Builders Solutions", de granulometría comprendida entre 0,18 y 0,3 mm, para utilizar como carga mineral en combinación con resinas epoxi o poliuretano.</t>
  </si>
  <si>
    <t xml:space="preserve">Subtotal materiales:</t>
  </si>
  <si>
    <t xml:space="preserve">Mano de obra</t>
  </si>
  <si>
    <t xml:space="preserve">mo121</t>
  </si>
  <si>
    <t xml:space="preserve">h</t>
  </si>
  <si>
    <t xml:space="preserve">Oficial 1ª aplicador de pavimentos industriales.</t>
  </si>
  <si>
    <t xml:space="preserve">mo122</t>
  </si>
  <si>
    <t xml:space="preserve">h</t>
  </si>
  <si>
    <t xml:space="preserve">Ayudante aplicador de pavimentos industriales.</t>
  </si>
  <si>
    <t xml:space="preserve">Subtotal mano de obra:</t>
  </si>
  <si>
    <t xml:space="preserve">Herramientas</t>
  </si>
  <si>
    <t xml:space="preserve">%</t>
  </si>
  <si>
    <t xml:space="preserve">Herramientas</t>
  </si>
  <si>
    <t xml:space="preserve">Coste de mantenimiento decenal: $ 11,61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</si>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</sst>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75.65"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0.491</v>
      </c>
      <c r="G10" s="12">
        <v>12.61</v>
      </c>
      <c r="H10" s="12">
        <f ca="1">ROUND(INDIRECT(ADDRESS(ROW()+(0), COLUMN()+(-2), 1))*INDIRECT(ADDRESS(ROW()+(0), COLUMN()+(-1), 1)), 2)</f>
        <v>6.19</v>
      </c>
    </row>
    <row r="11" spans="1:8" ht="24.00" thickBot="1" customHeight="1">
      <c r="A11" s="1" t="s">
        <v>15</v>
      </c>
      <c r="B11" s="1"/>
      <c r="C11" s="10" t="s">
        <v>16</v>
      </c>
      <c r="D11" s="10"/>
      <c r="E11" s="1" t="s">
        <v>17</v>
      </c>
      <c r="F11" s="11">
        <v>0.273</v>
      </c>
      <c r="G11" s="12">
        <v>16.12</v>
      </c>
      <c r="H11" s="12">
        <f ca="1">ROUND(INDIRECT(ADDRESS(ROW()+(0), COLUMN()+(-2), 1))*INDIRECT(ADDRESS(ROW()+(0), COLUMN()+(-1), 1)), 2)</f>
        <v>4.4</v>
      </c>
    </row>
    <row r="12" spans="1:8" ht="24.00" thickBot="1" customHeight="1">
      <c r="A12" s="1" t="s">
        <v>18</v>
      </c>
      <c r="B12" s="1"/>
      <c r="C12" s="10" t="s">
        <v>19</v>
      </c>
      <c r="D12" s="10"/>
      <c r="E12" s="1" t="s">
        <v>20</v>
      </c>
      <c r="F12" s="11">
        <v>0.055</v>
      </c>
      <c r="G12" s="12">
        <v>50.66</v>
      </c>
      <c r="H12" s="12">
        <f ca="1">ROUND(INDIRECT(ADDRESS(ROW()+(0), COLUMN()+(-2), 1))*INDIRECT(ADDRESS(ROW()+(0), COLUMN()+(-1), 1)), 2)</f>
        <v>2.79</v>
      </c>
    </row>
    <row r="13" spans="1:8" ht="34.50" thickBot="1" customHeight="1">
      <c r="A13" s="1" t="s">
        <v>21</v>
      </c>
      <c r="B13" s="1"/>
      <c r="C13" s="10" t="s">
        <v>22</v>
      </c>
      <c r="D13" s="10"/>
      <c r="E13" s="1" t="s">
        <v>23</v>
      </c>
      <c r="F13" s="13">
        <v>0.182</v>
      </c>
      <c r="G13" s="14">
        <v>1.25</v>
      </c>
      <c r="H13" s="14">
        <f ca="1">ROUND(INDIRECT(ADDRESS(ROW()+(0), COLUMN()+(-2), 1))*INDIRECT(ADDRESS(ROW()+(0), COLUMN()+(-1), 1)), 2)</f>
        <v>0.23</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13.61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0.303</v>
      </c>
      <c r="G16" s="12">
        <v>13.49</v>
      </c>
      <c r="H16" s="12">
        <f ca="1">ROUND(INDIRECT(ADDRESS(ROW()+(0), COLUMN()+(-2), 1))*INDIRECT(ADDRESS(ROW()+(0), COLUMN()+(-1), 1)), 2)</f>
        <v>4.09</v>
      </c>
    </row>
    <row r="17" spans="1:8" ht="13.50" thickBot="1" customHeight="1">
      <c r="A17" s="1" t="s">
        <v>29</v>
      </c>
      <c r="B17" s="1"/>
      <c r="C17" s="10" t="s">
        <v>30</v>
      </c>
      <c r="D17" s="10"/>
      <c r="E17" s="1" t="s">
        <v>31</v>
      </c>
      <c r="F17" s="13">
        <v>0.303</v>
      </c>
      <c r="G17" s="14">
        <v>8.64</v>
      </c>
      <c r="H17" s="14">
        <f ca="1">ROUND(INDIRECT(ADDRESS(ROW()+(0), COLUMN()+(-2), 1))*INDIRECT(ADDRESS(ROW()+(0), COLUMN()+(-1), 1)), 2)</f>
        <v>2.62</v>
      </c>
    </row>
    <row r="18" spans="1:8" ht="13.50" thickBot="1" customHeight="1">
      <c r="A18" s="15"/>
      <c r="B18" s="15"/>
      <c r="C18" s="15"/>
      <c r="D18" s="15"/>
      <c r="E18" s="15"/>
      <c r="F18" s="9" t="s">
        <v>32</v>
      </c>
      <c r="G18" s="9"/>
      <c r="H18" s="17">
        <f ca="1">ROUND(SUM(INDIRECT(ADDRESS(ROW()+(-1), COLUMN()+(0), 1)),INDIRECT(ADDRESS(ROW()+(-2), COLUMN()+(0), 1))), 2)</f>
        <v>6.71</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20.32</v>
      </c>
      <c r="H20" s="14">
        <f ca="1">ROUND(INDIRECT(ADDRESS(ROW()+(0), COLUMN()+(-2), 1))*INDIRECT(ADDRESS(ROW()+(0), COLUMN()+(-1), 1))/100, 2)</f>
        <v>0.41</v>
      </c>
    </row>
    <row r="21" spans="1:8" ht="13.50" thickBot="1" customHeight="1">
      <c r="A21" s="21" t="s">
        <v>36</v>
      </c>
      <c r="B21" s="21"/>
      <c r="C21" s="22"/>
      <c r="D21" s="22"/>
      <c r="E21" s="23"/>
      <c r="F21" s="24" t="s">
        <v>37</v>
      </c>
      <c r="G21" s="25"/>
      <c r="H21" s="26">
        <f ca="1">ROUND(SUM(INDIRECT(ADDRESS(ROW()+(-1), COLUMN()+(0), 1)),INDIRECT(ADDRESS(ROW()+(-3), COLUMN()+(0), 1)),INDIRECT(ADDRESS(ROW()+(-7), COLUMN()+(0), 1))), 2)</f>
        <v>20.73</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