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<sst xmlns="http://schemas.openxmlformats.org/spreadsheetml/2006/main" count="76" uniqueCount="76">
  <si>
    <t xml:space="preserve"/>
  </si>
  <si>
    <t xml:space="preserve">QBF022</t>
  </si>
  <si>
    <t xml:space="preserve">m</t>
  </si>
  <si>
    <t xml:space="preserve">Encuentro de techo plano transitable, ventilado con paramento vertical. Impermeabilización con láminas de PVC.</t>
  </si>
  <si>
    <r>
      <rPr>
        <sz val="8.25"/>
        <color rgb="FF000000"/>
        <rFont val="Arial"/>
        <family val="2"/>
      </rPr>
      <t xml:space="preserve">Encuentro de techo plano transitable, ventilado, con piso fijo, tipo convencional con paramento vertical; mediante la realización de un retranqueo perimetral de más de 5 cm con respecto al paramento vertical y de más de 20 cm de altura sobre la protección de la cubierta, relleno con mortero de cemento, confeccionado en obra, dosificación 1:8 colocado sobre la impermeabilización formada por: banda de terminación de 50 cm de desarrollo con lámina impermeabilizante flexible de PVC-P, (fv), de 1,2 mm de espesor, con armadura de velo de fibra de vidrio, colocada suelta sobre la capa separadora, fijada en solapes mediante soldadura termoplástica, y en los bordes soldada a perfiles colaminados de lámina metálica y PVC-P; acabado con un revestimiento de zócalos de gres rústico, de 7 cm, 3 €/m colocados con junta abierta (separación entre 3 y 15 mm), en capa fina con adhesivo cementoso de fraguado normal, C1 sin ninguna característica adicional, color gris y rejuntados con mortero de juntas cementoso mejorado, con absorción de agua reducida y resistencia elevada a la abrasión tipo CG 2 W A, color blanco, para juntas de 2 a 15 mm, formación de ventilación perimetral de la cámara con ladrillo cerámico hueco y colocación de alféizar cerámico de 11x24 cm, fijado al paramento, como remate de la ventilación perimetral de la cámara. Incluso, complementos de refuerzo en tratamiento de puntos singulares mediante el uso de piezas especiales para la resolución de ángulos internos y externos.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</si>
  <si>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</si>
  <si>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</si>
  <si>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</si>
  <si>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</si>
  <si>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</si>
  <si>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</si>
  <si>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</si>
  <si>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mt04lvc010b</t>
  </si>
  <si>
    <t xml:space="preserve">Ud</t>
  </si>
  <si>
    <t xml:space="preserve">Ladrillo cerámico hueco doble, para revestir, 24x11,5x7 cm, densidad 780 kg/m³.</t>
  </si>
  <si>
    <t xml:space="preserve">mt04lvc010d</t>
  </si>
  <si>
    <t xml:space="preserve">Ud</t>
  </si>
  <si>
    <t xml:space="preserve">Ladrillo cerámico hueco triple, para revestir, 24x11,5x11,5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</si>
  <si>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</si>
  <si>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</si>
  <si>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</si>
  <si>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</si>
  <si>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</si>
  <si>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</si>
  <si>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mt08cem000h</t>
  </si>
  <si>
    <t xml:space="preserve">kg</t>
  </si>
  <si>
    <t xml:space="preserve">Cemento gris en sacos.</t>
  </si>
  <si>
    <t xml:space="preserve">mt15dac010a</t>
  </si>
  <si>
    <t xml:space="preserve">m²</t>
  </si>
  <si>
    <t xml:space="preserve">Lámina impermeabilizante flexible de PVC-P, (fv), de 1,2 mm de espesor, con armadura de velo de fibra de vidrio.</t>
  </si>
  <si>
    <t xml:space="preserve">mt15dan020z</t>
  </si>
  <si>
    <t xml:space="preserve">m</t>
  </si>
  <si>
    <t xml:space="preserve">Perfil colaminado de lámina de acero y PVC-P, plano, para remate de impermeabilización en los extremos de las láminas de PVC-P y en encuentros con elementos verticales.</t>
  </si>
  <si>
    <t xml:space="preserve">mt09mcr021g</t>
  </si>
  <si>
    <t xml:space="preserve">kg</t>
  </si>
  <si>
    <t xml:space="preserve">Adhesivo cementoso de fraguado normal, C1, color gris.</t>
  </si>
  <si>
    <t xml:space="preserve">mt18rcr010a300</t>
  </si>
  <si>
    <t xml:space="preserve">m</t>
  </si>
  <si>
    <t xml:space="preserve">Zócalo cerámico de gres rústico, de 7 cm de anchura, $ 3,00/m.</t>
  </si>
  <si>
    <t xml:space="preserve">mt09mcp020bB</t>
  </si>
  <si>
    <t xml:space="preserve">kg</t>
  </si>
  <si>
    <t xml:space="preserve">Mortero de juntas cementoso mejorado, con absorción de agua reducida y resistencia elevada a la abrasión, tipo CG2 W A, color blanco, para juntas de 2 a 15 mm, a base de cemento de alta resistencia, agregados seleccionados, aditivos especiales y pigmentos, con efecto antimoho, antiverdín y preventivo de las eflorescencias, hidrorrepelente, especial para rejuntado de todo tipo de piezas cerámicas y piedras naturales en zonas de proliferación de microorganismos.</t>
  </si>
  <si>
    <t xml:space="preserve">mt20vce020a</t>
  </si>
  <si>
    <t xml:space="preserve">m</t>
  </si>
  <si>
    <t xml:space="preserve">Alféizar cerámico de baldosín catalán, acabado mate, color rojo, en piezas de 11x24x1,2 cm, con goterón.</t>
  </si>
  <si>
    <t xml:space="preserve">mt09mcr070a</t>
  </si>
  <si>
    <t xml:space="preserve">kg</t>
  </si>
  <si>
    <t xml:space="preserve">Mortero de juntas cementoso con resistencia elevada a la abrasión y absorción de agua reducida, CG2, para junta abierta entre 3 y 15 mm.</t>
  </si>
  <si>
    <t xml:space="preserve">Subtotal materiales:</t>
  </si>
  <si>
    <t xml:space="preserve">Equipo y maquinaria</t>
  </si>
  <si>
    <t xml:space="preserve">mq06hor010</t>
  </si>
  <si>
    <t xml:space="preserve">h</t>
  </si>
  <si>
    <t xml:space="preserve">Concretera eléctrica con una capacidad de amasado de 160 l.</t>
  </si>
  <si>
    <t xml:space="preserve">Subtotal equipo y maquinaria:</t>
  </si>
  <si>
    <t xml:space="preserve">Mano de obra</t>
  </si>
  <si>
    <t xml:space="preserve">mo029</t>
  </si>
  <si>
    <t xml:space="preserve">h</t>
  </si>
  <si>
    <t xml:space="preserve">Aplicador de láminas impermeabilizantes.</t>
  </si>
  <si>
    <t xml:space="preserve">mo067</t>
  </si>
  <si>
    <t xml:space="preserve">h</t>
  </si>
  <si>
    <t xml:space="preserve">Principiante de aplicador de láminas impermeabilizantes.</t>
  </si>
  <si>
    <t xml:space="preserve">mo020</t>
  </si>
  <si>
    <t xml:space="preserve">h</t>
  </si>
  <si>
    <t xml:space="preserve">Albañil.</t>
  </si>
  <si>
    <t xml:space="preserve">mo113</t>
  </si>
  <si>
    <t xml:space="preserve">h</t>
  </si>
  <si>
    <t xml:space="preserve">Peón de albañilería.</t>
  </si>
  <si>
    <t xml:space="preserve">mo023</t>
  </si>
  <si>
    <t xml:space="preserve">h</t>
  </si>
  <si>
    <t xml:space="preserve">Colocador de pisos.</t>
  </si>
  <si>
    <t xml:space="preserve">Subtotal mano de obra:</t>
  </si>
  <si>
    <t xml:space="preserve">Herramientas</t>
  </si>
  <si>
    <t xml:space="preserve">%</t>
  </si>
  <si>
    <t xml:space="preserve">Herramientas</t>
  </si>
  <si>
    <t xml:space="preserve">Coste de mantenimiento decenal: $ 13,22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</si>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</sst>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1.19" customWidth="1"/>
    <col min="4" max="4" width="7.65" customWidth="1"/>
    <col min="5" max="5" width="68.34" customWidth="1"/>
    <col min="6" max="6" width="16.66" customWidth="1"/>
    <col min="7" max="7" width="12.24" customWidth="1"/>
    <col min="8" max="8" width="8.8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18.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9</v>
      </c>
      <c r="G10" s="12">
        <v>0.38</v>
      </c>
      <c r="H10" s="12">
        <f ca="1">ROUND(INDIRECT(ADDRESS(ROW()+(0), COLUMN()+(-2), 1))*INDIRECT(ADDRESS(ROW()+(0), COLUMN()+(-1), 1)), 2)</f>
        <v>3.42</v>
      </c>
    </row>
    <row r="11" spans="1:8" ht="24.00" thickBot="1" customHeight="1">
      <c r="A11" s="1" t="s">
        <v>15</v>
      </c>
      <c r="B11" s="1"/>
      <c r="C11" s="1"/>
      <c r="D11" s="10" t="s">
        <v>16</v>
      </c>
      <c r="E11" s="1" t="s">
        <v>17</v>
      </c>
      <c r="F11" s="11">
        <v>4</v>
      </c>
      <c r="G11" s="12">
        <v>0.51</v>
      </c>
      <c r="H11" s="12">
        <f ca="1">ROUND(INDIRECT(ADDRESS(ROW()+(0), COLUMN()+(-2), 1))*INDIRECT(ADDRESS(ROW()+(0), COLUMN()+(-1), 1)), 2)</f>
        <v>2.04</v>
      </c>
    </row>
    <row r="12" spans="1:8" ht="13.50" thickBot="1" customHeight="1">
      <c r="A12" s="1" t="s">
        <v>18</v>
      </c>
      <c r="B12" s="1"/>
      <c r="C12" s="1"/>
      <c r="D12" s="10" t="s">
        <v>19</v>
      </c>
      <c r="E12" s="1" t="s">
        <v>20</v>
      </c>
      <c r="F12" s="11">
        <v>0.012</v>
      </c>
      <c r="G12" s="12">
        <v>2.04</v>
      </c>
      <c r="H12" s="12">
        <f ca="1">ROUND(INDIRECT(ADDRESS(ROW()+(0), COLUMN()+(-2), 1))*INDIRECT(ADDRESS(ROW()+(0), COLUMN()+(-1), 1)), 2)</f>
        <v>0.02</v>
      </c>
    </row>
    <row r="13" spans="1:8" ht="13.50" thickBot="1" customHeight="1">
      <c r="A13" s="1" t="s">
        <v>21</v>
      </c>
      <c r="B13" s="1"/>
      <c r="C13" s="1"/>
      <c r="D13" s="10" t="s">
        <v>22</v>
      </c>
      <c r="E13" s="1" t="s">
        <v>23</v>
      </c>
      <c r="F13" s="11">
        <v>0.03</v>
      </c>
      <c r="G13" s="12">
        <v>23.95</v>
      </c>
      <c r="H13" s="12">
        <f ca="1">ROUND(INDIRECT(ADDRESS(ROW()+(0), COLUMN()+(-2), 1))*INDIRECT(ADDRESS(ROW()+(0), COLUMN()+(-1), 1)), 2)</f>
        <v>0.72</v>
      </c>
    </row>
    <row r="14" spans="1:8" ht="13.50" thickBot="1" customHeight="1">
      <c r="A14" s="1" t="s">
        <v>24</v>
      </c>
      <c r="B14" s="1"/>
      <c r="C14" s="1"/>
      <c r="D14" s="10" t="s">
        <v>25</v>
      </c>
      <c r="E14" s="1" t="s">
        <v>26</v>
      </c>
      <c r="F14" s="11">
        <v>3.868</v>
      </c>
      <c r="G14" s="12">
        <v>0.2</v>
      </c>
      <c r="H14" s="12">
        <f ca="1">ROUND(INDIRECT(ADDRESS(ROW()+(0), COLUMN()+(-2), 1))*INDIRECT(ADDRESS(ROW()+(0), COLUMN()+(-1), 1)), 2)</f>
        <v>0.77</v>
      </c>
    </row>
    <row r="15" spans="1:8" ht="24.00" thickBot="1" customHeight="1">
      <c r="A15" s="1" t="s">
        <v>27</v>
      </c>
      <c r="B15" s="1"/>
      <c r="C15" s="1"/>
      <c r="D15" s="10" t="s">
        <v>28</v>
      </c>
      <c r="E15" s="1" t="s">
        <v>29</v>
      </c>
      <c r="F15" s="11">
        <v>0.5</v>
      </c>
      <c r="G15" s="12">
        <v>14.76</v>
      </c>
      <c r="H15" s="12">
        <f ca="1">ROUND(INDIRECT(ADDRESS(ROW()+(0), COLUMN()+(-2), 1))*INDIRECT(ADDRESS(ROW()+(0), COLUMN()+(-1), 1)), 2)</f>
        <v>7.38</v>
      </c>
    </row>
    <row r="16" spans="1:8" ht="34.50" thickBot="1" customHeight="1">
      <c r="A16" s="1" t="s">
        <v>30</v>
      </c>
      <c r="B16" s="1"/>
      <c r="C16" s="1"/>
      <c r="D16" s="10" t="s">
        <v>31</v>
      </c>
      <c r="E16" s="1" t="s">
        <v>32</v>
      </c>
      <c r="F16" s="11">
        <v>1</v>
      </c>
      <c r="G16" s="12">
        <v>3.76</v>
      </c>
      <c r="H16" s="12">
        <f ca="1">ROUND(INDIRECT(ADDRESS(ROW()+(0), COLUMN()+(-2), 1))*INDIRECT(ADDRESS(ROW()+(0), COLUMN()+(-1), 1)), 2)</f>
        <v>3.76</v>
      </c>
    </row>
    <row r="17" spans="1:8" ht="13.50" thickBot="1" customHeight="1">
      <c r="A17" s="1" t="s">
        <v>33</v>
      </c>
      <c r="B17" s="1"/>
      <c r="C17" s="1"/>
      <c r="D17" s="10" t="s">
        <v>34</v>
      </c>
      <c r="E17" s="1" t="s">
        <v>35</v>
      </c>
      <c r="F17" s="11">
        <v>0.24</v>
      </c>
      <c r="G17" s="12">
        <v>0.43</v>
      </c>
      <c r="H17" s="12">
        <f ca="1">ROUND(INDIRECT(ADDRESS(ROW()+(0), COLUMN()+(-2), 1))*INDIRECT(ADDRESS(ROW()+(0), COLUMN()+(-1), 1)), 2)</f>
        <v>0.1</v>
      </c>
    </row>
    <row r="18" spans="1:8" ht="13.50" thickBot="1" customHeight="1">
      <c r="A18" s="1" t="s">
        <v>36</v>
      </c>
      <c r="B18" s="1"/>
      <c r="C18" s="1"/>
      <c r="D18" s="10" t="s">
        <v>37</v>
      </c>
      <c r="E18" s="1" t="s">
        <v>38</v>
      </c>
      <c r="F18" s="11">
        <v>1.05</v>
      </c>
      <c r="G18" s="12">
        <v>3.28</v>
      </c>
      <c r="H18" s="12">
        <f ca="1">ROUND(INDIRECT(ADDRESS(ROW()+(0), COLUMN()+(-2), 1))*INDIRECT(ADDRESS(ROW()+(0), COLUMN()+(-1), 1)), 2)</f>
        <v>3.44</v>
      </c>
    </row>
    <row r="19" spans="1:8" ht="66.00" thickBot="1" customHeight="1">
      <c r="A19" s="1" t="s">
        <v>39</v>
      </c>
      <c r="B19" s="1"/>
      <c r="C19" s="1"/>
      <c r="D19" s="10" t="s">
        <v>40</v>
      </c>
      <c r="E19" s="1" t="s">
        <v>41</v>
      </c>
      <c r="F19" s="11">
        <v>0.01</v>
      </c>
      <c r="G19" s="12">
        <v>1.77</v>
      </c>
      <c r="H19" s="12">
        <f ca="1">ROUND(INDIRECT(ADDRESS(ROW()+(0), COLUMN()+(-2), 1))*INDIRECT(ADDRESS(ROW()+(0), COLUMN()+(-1), 1)), 2)</f>
        <v>0.02</v>
      </c>
    </row>
    <row r="20" spans="1:8" ht="24.00" thickBot="1" customHeight="1">
      <c r="A20" s="1" t="s">
        <v>42</v>
      </c>
      <c r="B20" s="1"/>
      <c r="C20" s="1"/>
      <c r="D20" s="10" t="s">
        <v>43</v>
      </c>
      <c r="E20" s="1" t="s">
        <v>44</v>
      </c>
      <c r="F20" s="11">
        <v>1</v>
      </c>
      <c r="G20" s="12">
        <v>5.41</v>
      </c>
      <c r="H20" s="12">
        <f ca="1">ROUND(INDIRECT(ADDRESS(ROW()+(0), COLUMN()+(-2), 1))*INDIRECT(ADDRESS(ROW()+(0), COLUMN()+(-1), 1)), 2)</f>
        <v>5.41</v>
      </c>
    </row>
    <row r="21" spans="1:8" ht="24.00" thickBot="1" customHeight="1">
      <c r="A21" s="1" t="s">
        <v>45</v>
      </c>
      <c r="B21" s="1"/>
      <c r="C21" s="1"/>
      <c r="D21" s="10" t="s">
        <v>46</v>
      </c>
      <c r="E21" s="1" t="s">
        <v>47</v>
      </c>
      <c r="F21" s="13">
        <v>0.164</v>
      </c>
      <c r="G21" s="14">
        <v>1.2</v>
      </c>
      <c r="H21" s="14">
        <f ca="1">ROUND(INDIRECT(ADDRESS(ROW()+(0), COLUMN()+(-2), 1))*INDIRECT(ADDRESS(ROW()+(0), COLUMN()+(-1), 1)), 2)</f>
        <v>0.2</v>
      </c>
    </row>
    <row r="22" spans="1:8" ht="13.50" thickBot="1" customHeight="1">
      <c r="A22" s="15"/>
      <c r="B22" s="15"/>
      <c r="C22" s="15"/>
      <c r="D22" s="15"/>
      <c r="E22" s="15"/>
      <c r="F22" s="9" t="s">
        <v>48</v>
      </c>
      <c r="G22" s="9"/>
      <c r="H22"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27.28</v>
      </c>
    </row>
    <row r="23" spans="1:8" ht="13.50" thickBot="1" customHeight="1">
      <c r="A23" s="15">
        <v>2</v>
      </c>
      <c r="B23" s="15"/>
      <c r="C23" s="15"/>
      <c r="D23" s="15"/>
      <c r="E23" s="18" t="s">
        <v>49</v>
      </c>
      <c r="F23" s="18"/>
      <c r="G23" s="15"/>
      <c r="H23" s="15"/>
    </row>
    <row r="24" spans="1:8" ht="13.50" thickBot="1" customHeight="1">
      <c r="A24" s="1" t="s">
        <v>50</v>
      </c>
      <c r="B24" s="1"/>
      <c r="C24" s="1"/>
      <c r="D24" s="10" t="s">
        <v>51</v>
      </c>
      <c r="E24" s="1" t="s">
        <v>52</v>
      </c>
      <c r="F24" s="13">
        <v>0.015</v>
      </c>
      <c r="G24" s="14">
        <v>4.1</v>
      </c>
      <c r="H24" s="14">
        <f ca="1">ROUND(INDIRECT(ADDRESS(ROW()+(0), COLUMN()+(-2), 1))*INDIRECT(ADDRESS(ROW()+(0), COLUMN()+(-1), 1)), 2)</f>
        <v>0.06</v>
      </c>
    </row>
    <row r="25" spans="1:8" ht="13.50" thickBot="1" customHeight="1">
      <c r="A25" s="15"/>
      <c r="B25" s="15"/>
      <c r="C25" s="15"/>
      <c r="D25" s="15"/>
      <c r="E25" s="15"/>
      <c r="F25" s="9" t="s">
        <v>53</v>
      </c>
      <c r="G25" s="9"/>
      <c r="H25" s="17">
        <f ca="1">ROUND(SUM(INDIRECT(ADDRESS(ROW()+(-1), COLUMN()+(0), 1))), 2)</f>
        <v>0.06</v>
      </c>
    </row>
    <row r="26" spans="1:8" ht="13.50" thickBot="1" customHeight="1">
      <c r="A26" s="15">
        <v>3</v>
      </c>
      <c r="B26" s="15"/>
      <c r="C26" s="15"/>
      <c r="D26" s="15"/>
      <c r="E26" s="18" t="s">
        <v>54</v>
      </c>
      <c r="F26" s="18"/>
      <c r="G26" s="15"/>
      <c r="H26" s="15"/>
    </row>
    <row r="27" spans="1:8" ht="13.50" thickBot="1" customHeight="1">
      <c r="A27" s="1" t="s">
        <v>55</v>
      </c>
      <c r="B27" s="1"/>
      <c r="C27" s="1"/>
      <c r="D27" s="10" t="s">
        <v>56</v>
      </c>
      <c r="E27" s="1" t="s">
        <v>57</v>
      </c>
      <c r="F27" s="11">
        <v>0.111</v>
      </c>
      <c r="G27" s="12">
        <v>17.84</v>
      </c>
      <c r="H27" s="12">
        <f ca="1">ROUND(INDIRECT(ADDRESS(ROW()+(0), COLUMN()+(-2), 1))*INDIRECT(ADDRESS(ROW()+(0), COLUMN()+(-1), 1)), 2)</f>
        <v>1.98</v>
      </c>
    </row>
    <row r="28" spans="1:8" ht="13.50" thickBot="1" customHeight="1">
      <c r="A28" s="1" t="s">
        <v>58</v>
      </c>
      <c r="B28" s="1"/>
      <c r="C28" s="1"/>
      <c r="D28" s="10" t="s">
        <v>59</v>
      </c>
      <c r="E28" s="1" t="s">
        <v>60</v>
      </c>
      <c r="F28" s="11">
        <v>0.111</v>
      </c>
      <c r="G28" s="12">
        <v>11.44</v>
      </c>
      <c r="H28" s="12">
        <f ca="1">ROUND(INDIRECT(ADDRESS(ROW()+(0), COLUMN()+(-2), 1))*INDIRECT(ADDRESS(ROW()+(0), COLUMN()+(-1), 1)), 2)</f>
        <v>1.27</v>
      </c>
    </row>
    <row r="29" spans="1:8" ht="13.50" thickBot="1" customHeight="1">
      <c r="A29" s="1" t="s">
        <v>61</v>
      </c>
      <c r="B29" s="1"/>
      <c r="C29" s="1"/>
      <c r="D29" s="10" t="s">
        <v>62</v>
      </c>
      <c r="E29" s="1" t="s">
        <v>63</v>
      </c>
      <c r="F29" s="11">
        <v>0.356</v>
      </c>
      <c r="G29" s="12">
        <v>17.84</v>
      </c>
      <c r="H29" s="12">
        <f ca="1">ROUND(INDIRECT(ADDRESS(ROW()+(0), COLUMN()+(-2), 1))*INDIRECT(ADDRESS(ROW()+(0), COLUMN()+(-1), 1)), 2)</f>
        <v>6.35</v>
      </c>
    </row>
    <row r="30" spans="1:8" ht="13.50" thickBot="1" customHeight="1">
      <c r="A30" s="1" t="s">
        <v>64</v>
      </c>
      <c r="B30" s="1"/>
      <c r="C30" s="1"/>
      <c r="D30" s="10" t="s">
        <v>65</v>
      </c>
      <c r="E30" s="1" t="s">
        <v>66</v>
      </c>
      <c r="F30" s="11">
        <v>0.515</v>
      </c>
      <c r="G30" s="12">
        <v>11.01</v>
      </c>
      <c r="H30" s="12">
        <f ca="1">ROUND(INDIRECT(ADDRESS(ROW()+(0), COLUMN()+(-2), 1))*INDIRECT(ADDRESS(ROW()+(0), COLUMN()+(-1), 1)), 2)</f>
        <v>5.67</v>
      </c>
    </row>
    <row r="31" spans="1:8" ht="13.50" thickBot="1" customHeight="1">
      <c r="A31" s="1" t="s">
        <v>67</v>
      </c>
      <c r="B31" s="1"/>
      <c r="C31" s="1"/>
      <c r="D31" s="10" t="s">
        <v>68</v>
      </c>
      <c r="E31" s="1" t="s">
        <v>69</v>
      </c>
      <c r="F31" s="13">
        <v>0.206</v>
      </c>
      <c r="G31" s="14">
        <v>17.84</v>
      </c>
      <c r="H31" s="14">
        <f ca="1">ROUND(INDIRECT(ADDRESS(ROW()+(0), COLUMN()+(-2), 1))*INDIRECT(ADDRESS(ROW()+(0), COLUMN()+(-1), 1)), 2)</f>
        <v>3.68</v>
      </c>
    </row>
    <row r="32" spans="1:8" ht="13.50" thickBot="1" customHeight="1">
      <c r="A32" s="15"/>
      <c r="B32" s="15"/>
      <c r="C32" s="15"/>
      <c r="D32" s="15"/>
      <c r="E32" s="15"/>
      <c r="F32" s="9" t="s">
        <v>70</v>
      </c>
      <c r="G32" s="9"/>
      <c r="H32" s="17">
        <f ca="1">ROUND(SUM(INDIRECT(ADDRESS(ROW()+(-1), COLUMN()+(0), 1)),INDIRECT(ADDRESS(ROW()+(-2), COLUMN()+(0), 1)),INDIRECT(ADDRESS(ROW()+(-3), COLUMN()+(0), 1)),INDIRECT(ADDRESS(ROW()+(-4), COLUMN()+(0), 1)),INDIRECT(ADDRESS(ROW()+(-5), COLUMN()+(0), 1))), 2)</f>
        <v>18.95</v>
      </c>
    </row>
    <row r="33" spans="1:8" ht="13.50" thickBot="1" customHeight="1">
      <c r="A33" s="15">
        <v>4</v>
      </c>
      <c r="B33" s="15"/>
      <c r="C33" s="15"/>
      <c r="D33" s="15"/>
      <c r="E33" s="18" t="s">
        <v>71</v>
      </c>
      <c r="F33" s="18"/>
      <c r="G33" s="15"/>
      <c r="H33" s="15"/>
    </row>
    <row r="34" spans="1:8" ht="13.50" thickBot="1" customHeight="1">
      <c r="A34" s="19"/>
      <c r="B34" s="19"/>
      <c r="C34" s="19"/>
      <c r="D34" s="20" t="s">
        <v>72</v>
      </c>
      <c r="E34" s="19" t="s">
        <v>73</v>
      </c>
      <c r="F34" s="13">
        <v>2</v>
      </c>
      <c r="G34" s="14">
        <f ca="1">ROUND(SUM(INDIRECT(ADDRESS(ROW()+(-2), COLUMN()+(1), 1)),INDIRECT(ADDRESS(ROW()+(-9), COLUMN()+(1), 1)),INDIRECT(ADDRESS(ROW()+(-12), COLUMN()+(1), 1))), 2)</f>
        <v>46.29</v>
      </c>
      <c r="H34" s="14">
        <f ca="1">ROUND(INDIRECT(ADDRESS(ROW()+(0), COLUMN()+(-2), 1))*INDIRECT(ADDRESS(ROW()+(0), COLUMN()+(-1), 1))/100, 2)</f>
        <v>0.93</v>
      </c>
    </row>
    <row r="35" spans="1:8" ht="13.50" thickBot="1" customHeight="1">
      <c r="A35" s="21" t="s">
        <v>74</v>
      </c>
      <c r="B35" s="21"/>
      <c r="C35" s="21"/>
      <c r="D35" s="22"/>
      <c r="E35" s="23"/>
      <c r="F35" s="24" t="s">
        <v>75</v>
      </c>
      <c r="G35" s="25"/>
      <c r="H35" s="26">
        <f ca="1">ROUND(SUM(INDIRECT(ADDRESS(ROW()+(-1), COLUMN()+(0), 1)),INDIRECT(ADDRESS(ROW()+(-3), COLUMN()+(0), 1)),INDIRECT(ADDRESS(ROW()+(-10), COLUMN()+(0), 1)),INDIRECT(ADDRESS(ROW()+(-13), COLUMN()+(0), 1))), 2)</f>
        <v>47.22</v>
      </c>
    </row>
  </sheetData>
  <mergeCells count="39">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F22:G22"/>
    <mergeCell ref="A23:C23"/>
    <mergeCell ref="E23:F23"/>
    <mergeCell ref="A24:C24"/>
    <mergeCell ref="A25:C25"/>
    <mergeCell ref="F25:G25"/>
    <mergeCell ref="A26:C26"/>
    <mergeCell ref="E26:F26"/>
    <mergeCell ref="A27:C27"/>
    <mergeCell ref="A28:C28"/>
    <mergeCell ref="A29:C29"/>
    <mergeCell ref="A30:C30"/>
    <mergeCell ref="A31:C31"/>
    <mergeCell ref="A32:C32"/>
    <mergeCell ref="F32:G32"/>
    <mergeCell ref="A33:C33"/>
    <mergeCell ref="E33:F33"/>
    <mergeCell ref="A34:C34"/>
    <mergeCell ref="A35:E35"/>
    <mergeCell ref="F35:G35"/>
  </mergeCells>
  <pageMargins left="0.147638" right="0.147638" top="0.206693" bottom="0.206693" header="0.0" footer="0.0"/>
  <pageSetup paperSize="9" orientation="portrait"/>
  <rowBreaks count="0" manualBreakCount="0">
    </rowBreaks>
</worksheet>
</file>