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<sst xmlns="http://schemas.openxmlformats.org/spreadsheetml/2006/main" count="44" uniqueCount="44">
  <si>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</si>
  <si>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LGS010</t>
  </si>
  <si>
    <t xml:space="preserve">Ud</t>
  </si>
  <si>
    <t xml:space="preserve">Puerta proyectable para estacionamiento privado, de paneles sándwich aislantes de acero galvanizado.</t>
  </si>
  <si>
    <r>
      <rPr>
        <sz val="8.25"/>
        <color rgb="FF000000"/>
        <rFont val="Arial"/>
        <family val="2"/>
      </rPr>
      <t xml:space="preserve">Puerta proyectable de una hoja para estacionamiento privado, formada por panel sándwich de acero galvanizado con núcleo aislante de espuma de poliuretano, de textura acanalada, 300x250 cm, con acabado prelacado de color blanco, con marco y bastidor de perfiles de acero laminado en frío, soldados entre sí y garras para recibido a obra, con apertura automática. Incluso material de conexionado eléctrico y equipo de automatismo recibido a obra para apertura y cierre automático de puerta.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</si>
  <si>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</si>
  <si>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</si>
  <si>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</si>
  <si>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</si>
  <si>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</si>
  <si>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</si>
  <si>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</si>
  <si>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mt26pga020ai</t>
  </si>
  <si>
    <t xml:space="preserve">Ud</t>
  </si>
  <si>
    <t xml:space="preserve">Puerta proyectable de una hoja para estacionamiento privado, formada por panel sándwich de acero galvanizado con núcleo aislante de espuma de poliuretano, de textura acanalada, 300x250 cm, con acabado prelacado de color blanco, con marco y bastidor de perfiles de acero laminado en frío, soldados entre sí y garras para recibido a obra, poste de acero cincado para agarre o fijación a obra, juego de herrajes de colgar con pasadores de fijación superior e inferior para la hoja, cerradura y tirador a dos caras.</t>
  </si>
  <si>
    <t xml:space="preserve">mt26egm010ai</t>
  </si>
  <si>
    <t xml:space="preserve">Ud</t>
  </si>
  <si>
    <t xml:space="preserve">Equipo de motorización para apertura y cierre automático, para puerta de estacionamiento privado proyectable de una hoja.</t>
  </si>
  <si>
    <t xml:space="preserve">mt26egm012</t>
  </si>
  <si>
    <t xml:space="preserve">Ud</t>
  </si>
  <si>
    <t xml:space="preserve">Accesorios (cerradura, pulsador, emisor, receptor y fotocélula) para automatización de puerta de estacionamiento privado.</t>
  </si>
  <si>
    <t xml:space="preserve">Subtotal materiales:</t>
  </si>
  <si>
    <t xml:space="preserve">Mano de obra</t>
  </si>
  <si>
    <t xml:space="preserve">mo020</t>
  </si>
  <si>
    <t xml:space="preserve">h</t>
  </si>
  <si>
    <t xml:space="preserve">Albañil.</t>
  </si>
  <si>
    <t xml:space="preserve">mo113</t>
  </si>
  <si>
    <t xml:space="preserve">h</t>
  </si>
  <si>
    <t xml:space="preserve">Peón de albañilería.</t>
  </si>
  <si>
    <t xml:space="preserve">mo018</t>
  </si>
  <si>
    <t xml:space="preserve">h</t>
  </si>
  <si>
    <t xml:space="preserve">Cerrajero.</t>
  </si>
  <si>
    <t xml:space="preserve">mo059</t>
  </si>
  <si>
    <t xml:space="preserve">h</t>
  </si>
  <si>
    <t xml:space="preserve">Principiante de cerrajero.</t>
  </si>
  <si>
    <t xml:space="preserve">mo003</t>
  </si>
  <si>
    <t xml:space="preserve">h</t>
  </si>
  <si>
    <t xml:space="preserve">Instalador electricista.</t>
  </si>
  <si>
    <t xml:space="preserve">Subtotal mano de obra:</t>
  </si>
  <si>
    <t xml:space="preserve">Herramientas</t>
  </si>
  <si>
    <t xml:space="preserve">%</t>
  </si>
  <si>
    <t xml:space="preserve">Herramientas</t>
  </si>
  <si>
    <t xml:space="preserve">Coste de mantenimiento decenal: $ 892,05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</si>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</sst>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19" customWidth="1"/>
    <col min="4" max="4" width="6.46" customWidth="1"/>
    <col min="5" max="5" width="71.40"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1">
        <v>1</v>
      </c>
      <c r="G10" s="12">
        <v>2877.65</v>
      </c>
      <c r="H10" s="12">
        <f ca="1">ROUND(INDIRECT(ADDRESS(ROW()+(0), COLUMN()+(-2), 1))*INDIRECT(ADDRESS(ROW()+(0), COLUMN()+(-1), 1)), 2)</f>
        <v>2877.65</v>
      </c>
    </row>
    <row r="11" spans="1:8" ht="24.00" thickBot="1" customHeight="1">
      <c r="A11" s="1" t="s">
        <v>15</v>
      </c>
      <c r="B11" s="1"/>
      <c r="C11" s="10" t="s">
        <v>16</v>
      </c>
      <c r="D11" s="10"/>
      <c r="E11" s="1" t="s">
        <v>17</v>
      </c>
      <c r="F11" s="11">
        <v>1</v>
      </c>
      <c r="G11" s="12">
        <v>905.74</v>
      </c>
      <c r="H11" s="12">
        <f ca="1">ROUND(INDIRECT(ADDRESS(ROW()+(0), COLUMN()+(-2), 1))*INDIRECT(ADDRESS(ROW()+(0), COLUMN()+(-1), 1)), 2)</f>
        <v>905.74</v>
      </c>
    </row>
    <row r="12" spans="1:8" ht="24.00" thickBot="1" customHeight="1">
      <c r="A12" s="1" t="s">
        <v>18</v>
      </c>
      <c r="B12" s="1"/>
      <c r="C12" s="10" t="s">
        <v>19</v>
      </c>
      <c r="D12" s="10"/>
      <c r="E12" s="1" t="s">
        <v>20</v>
      </c>
      <c r="F12" s="13">
        <v>1</v>
      </c>
      <c r="G12" s="14">
        <v>425</v>
      </c>
      <c r="H12" s="14">
        <f ca="1">ROUND(INDIRECT(ADDRESS(ROW()+(0), COLUMN()+(-2), 1))*INDIRECT(ADDRESS(ROW()+(0), COLUMN()+(-1), 1)), 2)</f>
        <v>425</v>
      </c>
    </row>
    <row r="13" spans="1:8" ht="13.50" thickBot="1" customHeight="1">
      <c r="A13" s="15"/>
      <c r="B13" s="15"/>
      <c r="C13" s="15"/>
      <c r="D13" s="15"/>
      <c r="E13" s="15"/>
      <c r="F13" s="9" t="s">
        <v>21</v>
      </c>
      <c r="G13" s="9"/>
      <c r="H13" s="17">
        <f ca="1">ROUND(SUM(INDIRECT(ADDRESS(ROW()+(-1), COLUMN()+(0), 1)),INDIRECT(ADDRESS(ROW()+(-2), COLUMN()+(0), 1)),INDIRECT(ADDRESS(ROW()+(-3), COLUMN()+(0), 1))), 2)</f>
        <v>4208.39</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0.65</v>
      </c>
      <c r="G15" s="12">
        <v>17.17</v>
      </c>
      <c r="H15" s="12">
        <f ca="1">ROUND(INDIRECT(ADDRESS(ROW()+(0), COLUMN()+(-2), 1))*INDIRECT(ADDRESS(ROW()+(0), COLUMN()+(-1), 1)), 2)</f>
        <v>11.16</v>
      </c>
    </row>
    <row r="16" spans="1:8" ht="13.50" thickBot="1" customHeight="1">
      <c r="A16" s="1" t="s">
        <v>26</v>
      </c>
      <c r="B16" s="1"/>
      <c r="C16" s="10" t="s">
        <v>27</v>
      </c>
      <c r="D16" s="10"/>
      <c r="E16" s="1" t="s">
        <v>28</v>
      </c>
      <c r="F16" s="11">
        <v>0.65</v>
      </c>
      <c r="G16" s="12">
        <v>10.59</v>
      </c>
      <c r="H16" s="12">
        <f ca="1">ROUND(INDIRECT(ADDRESS(ROW()+(0), COLUMN()+(-2), 1))*INDIRECT(ADDRESS(ROW()+(0), COLUMN()+(-1), 1)), 2)</f>
        <v>6.88</v>
      </c>
    </row>
    <row r="17" spans="1:8" ht="13.50" thickBot="1" customHeight="1">
      <c r="A17" s="1" t="s">
        <v>29</v>
      </c>
      <c r="B17" s="1"/>
      <c r="C17" s="10" t="s">
        <v>30</v>
      </c>
      <c r="D17" s="10"/>
      <c r="E17" s="1" t="s">
        <v>31</v>
      </c>
      <c r="F17" s="11">
        <v>1.516</v>
      </c>
      <c r="G17" s="12">
        <v>17.39</v>
      </c>
      <c r="H17" s="12">
        <f ca="1">ROUND(INDIRECT(ADDRESS(ROW()+(0), COLUMN()+(-2), 1))*INDIRECT(ADDRESS(ROW()+(0), COLUMN()+(-1), 1)), 2)</f>
        <v>26.36</v>
      </c>
    </row>
    <row r="18" spans="1:8" ht="13.50" thickBot="1" customHeight="1">
      <c r="A18" s="1" t="s">
        <v>32</v>
      </c>
      <c r="B18" s="1"/>
      <c r="C18" s="10" t="s">
        <v>33</v>
      </c>
      <c r="D18" s="10"/>
      <c r="E18" s="1" t="s">
        <v>34</v>
      </c>
      <c r="F18" s="11">
        <v>1.516</v>
      </c>
      <c r="G18" s="12">
        <v>11.03</v>
      </c>
      <c r="H18" s="12">
        <f ca="1">ROUND(INDIRECT(ADDRESS(ROW()+(0), COLUMN()+(-2), 1))*INDIRECT(ADDRESS(ROW()+(0), COLUMN()+(-1), 1)), 2)</f>
        <v>16.72</v>
      </c>
    </row>
    <row r="19" spans="1:8" ht="13.50" thickBot="1" customHeight="1">
      <c r="A19" s="1" t="s">
        <v>35</v>
      </c>
      <c r="B19" s="1"/>
      <c r="C19" s="10" t="s">
        <v>36</v>
      </c>
      <c r="D19" s="10"/>
      <c r="E19" s="1" t="s">
        <v>37</v>
      </c>
      <c r="F19" s="13">
        <v>5.855</v>
      </c>
      <c r="G19" s="14">
        <v>17.64</v>
      </c>
      <c r="H19" s="14">
        <f ca="1">ROUND(INDIRECT(ADDRESS(ROW()+(0), COLUMN()+(-2), 1))*INDIRECT(ADDRESS(ROW()+(0), COLUMN()+(-1), 1)), 2)</f>
        <v>103.28</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1)),INDIRECT(ADDRESS(ROW()+(-5), COLUMN()+(0), 1))), 2)</f>
        <v>164.4</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1)),INDIRECT(ADDRESS(ROW()+(-9), COLUMN()+(1), 1))), 2)</f>
        <v>4372.79</v>
      </c>
      <c r="H22" s="14">
        <f ca="1">ROUND(INDIRECT(ADDRESS(ROW()+(0), COLUMN()+(-2), 1))*INDIRECT(ADDRESS(ROW()+(0), COLUMN()+(-1), 1))/100, 2)</f>
        <v>87.46</v>
      </c>
    </row>
    <row r="23" spans="1:8" ht="13.50" thickBot="1" customHeight="1">
      <c r="A23" s="21" t="s">
        <v>42</v>
      </c>
      <c r="B23" s="21"/>
      <c r="C23" s="22"/>
      <c r="D23" s="22"/>
      <c r="E23" s="23"/>
      <c r="F23" s="24" t="s">
        <v>43</v>
      </c>
      <c r="G23" s="25"/>
      <c r="H23" s="26">
        <f ca="1">ROUND(SUM(INDIRECT(ADDRESS(ROW()+(-1), COLUMN()+(0), 1)),INDIRECT(ADDRESS(ROW()+(-3), COLUMN()+(0), 1)),INDIRECT(ADDRESS(ROW()+(-10), COLUMN()+(0), 1))), 2)</f>
        <v>4460.25</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