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<sst xmlns="http://schemas.openxmlformats.org/spreadsheetml/2006/main" count="74" uniqueCount="74">
  <si>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</si>
  <si>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IOF023</t>
  </si>
  <si>
    <t xml:space="preserve">m²</t>
  </si>
  <si>
    <t xml:space="preserve">Franja cortafuegos de láminas de yeso, para edificio de uso industrial. Sistema "KNAUF".</t>
  </si>
  <si>
    <r>
      <rPr>
        <sz val="8.25"/>
        <color rgb="FF000000"/>
        <rFont val="Arial"/>
        <family val="2"/>
      </rPr>
      <t xml:space="preserve">Franja cortafuegos horizontal, de 1 m de anchura, con una resistencia al fuego EI 60, para edificio de uso industrial, fijada mecánicamente a la medianera con subestructura soporte, D113-FC.es 01 "KNAUF", compuesta por 2 láminas de yeso DF / - 1200 / longitud / 15 / con los bordes longitudinales afinados, cortafuego "KNAUF", fijadas a la subestructura soporte compuesta por canales y montantes, formando escuadras separadas 750 mm entre sí, conectores y maestras separadas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</si>
  <si>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</si>
  <si>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</si>
  <si>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</si>
  <si>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</si>
  <si>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</si>
  <si>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</si>
  <si>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</si>
  <si>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mt12pak020b</t>
  </si>
  <si>
    <t xml:space="preserve">m</t>
  </si>
  <si>
    <t xml:space="preserve">Canal 75/40/0,7 mm GRC 0,7 "KNAUF" de acero Z4 (Z450) galvanizado especial, para sistema Aquapanel Outdoor.</t>
  </si>
  <si>
    <t xml:space="preserve">mt12pak030ha</t>
  </si>
  <si>
    <t xml:space="preserve">m</t>
  </si>
  <si>
    <t xml:space="preserve">Montante 75/50/0,7 mm GRC 0,7 "KNAUF" de acero Z4 (Z450) galvanizado especial, para sistema Aquapanel Outdoor.</t>
  </si>
  <si>
    <t xml:space="preserve">mt12pek020za</t>
  </si>
  <si>
    <t xml:space="preserve">Ud</t>
  </si>
  <si>
    <t xml:space="preserve">Conector, para maestra 60/27, "KNAUF".</t>
  </si>
  <si>
    <t xml:space="preserve">mt12pfk011a</t>
  </si>
  <si>
    <t xml:space="preserve">m</t>
  </si>
  <si>
    <t xml:space="preserve">Maestra 60/27 "KNAUF", de lámina de acero galvanizado.</t>
  </si>
  <si>
    <t xml:space="preserve">mt12ptk010ba</t>
  </si>
  <si>
    <t xml:space="preserve">Ud</t>
  </si>
  <si>
    <t xml:space="preserve">Tornillo LB "KNAUF" 3,5x9,5.</t>
  </si>
  <si>
    <t xml:space="preserve">mt12ptk010ab</t>
  </si>
  <si>
    <t xml:space="preserve">Ud</t>
  </si>
  <si>
    <t xml:space="preserve">Tornillo LN "KNAUF" 3,5x11.</t>
  </si>
  <si>
    <t xml:space="preserve">mt12ptk030</t>
  </si>
  <si>
    <t xml:space="preserve">Ud</t>
  </si>
  <si>
    <t xml:space="preserve">Fijación "KNAUF" para concreto.</t>
  </si>
  <si>
    <t xml:space="preserve">mt12pfk012a</t>
  </si>
  <si>
    <t xml:space="preserve">m</t>
  </si>
  <si>
    <t xml:space="preserve">Perfil U 30/30 de lámina de acero galvanizado, "KNAUF", espesor 0,55 mm.</t>
  </si>
  <si>
    <t xml:space="preserve">mt12ppk010eb</t>
  </si>
  <si>
    <t xml:space="preserve">m²</t>
  </si>
  <si>
    <t xml:space="preserve">Lámina de yeso DF / - 1200 / longitud / 15 / con los bordes longitudinales afinados, cortafuego "KNAUF"; Euroclase A2-s1, d0 de reacción al fuego.</t>
  </si>
  <si>
    <t xml:space="preserve">mt12ptk010cc</t>
  </si>
  <si>
    <t xml:space="preserve">Ud</t>
  </si>
  <si>
    <t xml:space="preserve">Tornillo autoperforante TN "KNAUF" 3,5x25.</t>
  </si>
  <si>
    <t xml:space="preserve">mt12ptk010cf</t>
  </si>
  <si>
    <t xml:space="preserve">Ud</t>
  </si>
  <si>
    <t xml:space="preserve">Tornillo autoperforante TN "KNAUF" 3,5x45.</t>
  </si>
  <si>
    <t xml:space="preserve">mt12pik020n</t>
  </si>
  <si>
    <t xml:space="preserve">kg</t>
  </si>
  <si>
    <t xml:space="preserve">Pasta de juntas Uniflott GLS "KNAUF", de fraguado normal (45 minutos), rango de temperatura de trabajo de 10 a 30°C, para aplicación manual sin cinta de juntas.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</si>
  <si>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</si>
  <si>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</si>
  <si>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</si>
  <si>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</si>
  <si>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</si>
  <si>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microperforada de papel "KNAUF" de 50 mm de anchura.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</si>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</sst>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31" customWidth="1"/>
    <col min="4" max="4" width="74.63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3.13</v>
      </c>
      <c r="F10" s="12">
        <v>4.63</v>
      </c>
      <c r="G10" s="12">
        <f ca="1">ROUND(INDIRECT(ADDRESS(ROW()+(0), COLUMN()+(-2), 1))*INDIRECT(ADDRESS(ROW()+(0), COLUMN()+(-1), 1)), 2)</f>
        <v>14.49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1.17</v>
      </c>
      <c r="F11" s="12">
        <v>5.34</v>
      </c>
      <c r="G11" s="12">
        <f ca="1">ROUND(INDIRECT(ADDRESS(ROW()+(0), COLUMN()+(-2), 1))*INDIRECT(ADDRESS(ROW()+(0), COLUMN()+(-1), 1)), 2)</f>
        <v>6.25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3.9</v>
      </c>
      <c r="F12" s="12">
        <v>0.27</v>
      </c>
      <c r="G12" s="12">
        <f ca="1">ROUND(INDIRECT(ADDRESS(ROW()+(0), COLUMN()+(-2), 1))*INDIRECT(ADDRESS(ROW()+(0), COLUMN()+(-1), 1)), 2)</f>
        <v>1.05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2.38</v>
      </c>
      <c r="G13" s="12">
        <f ca="1">ROUND(INDIRECT(ADDRESS(ROW()+(0), COLUMN()+(-2), 1))*INDIRECT(ADDRESS(ROW()+(0), COLUMN()+(-1), 1)), 2)</f>
        <v>7.14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32</v>
      </c>
      <c r="F14" s="12">
        <v>0.01</v>
      </c>
      <c r="G14" s="12">
        <f ca="1">ROUND(INDIRECT(ADDRESS(ROW()+(0), COLUMN()+(-2), 1))*INDIRECT(ADDRESS(ROW()+(0), COLUMN()+(-1), 1)), 2)</f>
        <v>0.32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16</v>
      </c>
      <c r="F15" s="12">
        <v>0.02</v>
      </c>
      <c r="G15" s="12">
        <f ca="1">ROUND(INDIRECT(ADDRESS(ROW()+(0), COLUMN()+(-2), 1))*INDIRECT(ADDRESS(ROW()+(0), COLUMN()+(-1), 1)), 2)</f>
        <v>0.32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3.4</v>
      </c>
      <c r="F16" s="12">
        <v>0.45</v>
      </c>
      <c r="G16" s="12">
        <f ca="1">ROUND(INDIRECT(ADDRESS(ROW()+(0), COLUMN()+(-2), 1))*INDIRECT(ADDRESS(ROW()+(0), COLUMN()+(-1), 1)), 2)</f>
        <v>1.53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1.64</v>
      </c>
      <c r="G17" s="12">
        <f ca="1">ROUND(INDIRECT(ADDRESS(ROW()+(0), COLUMN()+(-2), 1))*INDIRECT(ADDRESS(ROW()+(0), COLUMN()+(-1), 1)), 2)</f>
        <v>1.64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2.1</v>
      </c>
      <c r="F18" s="12">
        <v>10.74</v>
      </c>
      <c r="G18" s="12">
        <f ca="1">ROUND(INDIRECT(ADDRESS(ROW()+(0), COLUMN()+(-2), 1))*INDIRECT(ADDRESS(ROW()+(0), COLUMN()+(-1), 1)), 2)</f>
        <v>22.55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17</v>
      </c>
      <c r="F19" s="12">
        <v>0.01</v>
      </c>
      <c r="G19" s="12">
        <f ca="1">ROUND(INDIRECT(ADDRESS(ROW()+(0), COLUMN()+(-2), 1))*INDIRECT(ADDRESS(ROW()+(0), COLUMN()+(-1), 1)), 2)</f>
        <v>0.17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17</v>
      </c>
      <c r="F20" s="12">
        <v>0.02</v>
      </c>
      <c r="G20" s="12">
        <f ca="1">ROUND(INDIRECT(ADDRESS(ROW()+(0), COLUMN()+(-2), 1))*INDIRECT(ADDRESS(ROW()+(0), COLUMN()+(-1), 1)), 2)</f>
        <v>0.34</v>
      </c>
    </row>
    <row r="21" spans="1:7" ht="24.00" thickBot="1" customHeight="1">
      <c r="A21" s="1" t="s">
        <v>45</v>
      </c>
      <c r="B21" s="1"/>
      <c r="C21" s="10" t="s">
        <v>46</v>
      </c>
      <c r="D21" s="1" t="s">
        <v>47</v>
      </c>
      <c r="E21" s="11">
        <v>0.5</v>
      </c>
      <c r="F21" s="12">
        <v>0.31</v>
      </c>
      <c r="G21" s="12">
        <f ca="1">ROUND(INDIRECT(ADDRESS(ROW()+(0), COLUMN()+(-2), 1))*INDIRECT(ADDRESS(ROW()+(0), COLUMN()+(-1), 1)), 2)</f>
        <v>0.16</v>
      </c>
    </row>
    <row r="22" spans="1:7" ht="24.00" thickBot="1" customHeight="1">
      <c r="A22" s="1" t="s">
        <v>48</v>
      </c>
      <c r="B22" s="1"/>
      <c r="C22" s="10" t="s">
        <v>49</v>
      </c>
      <c r="D22" s="1" t="s">
        <v>50</v>
      </c>
      <c r="E22" s="11">
        <v>0.6</v>
      </c>
      <c r="F22" s="12">
        <v>1.3</v>
      </c>
      <c r="G22" s="12">
        <f ca="1">ROUND(INDIRECT(ADDRESS(ROW()+(0), COLUMN()+(-2), 1))*INDIRECT(ADDRESS(ROW()+(0), COLUMN()+(-1), 1)), 2)</f>
        <v>0.78</v>
      </c>
    </row>
    <row r="23" spans="1:7" ht="13.50" thickBot="1" customHeight="1">
      <c r="A23" s="1" t="s">
        <v>51</v>
      </c>
      <c r="B23" s="1"/>
      <c r="C23" s="10" t="s">
        <v>52</v>
      </c>
      <c r="D23" s="1" t="s">
        <v>53</v>
      </c>
      <c r="E23" s="13">
        <v>0.45</v>
      </c>
      <c r="F23" s="14">
        <v>0.06</v>
      </c>
      <c r="G23" s="14">
        <f ca="1">ROUND(INDIRECT(ADDRESS(ROW()+(0), COLUMN()+(-2), 1))*INDIRECT(ADDRESS(ROW()+(0), COLUMN()+(-1), 1)), 2)</f>
        <v>0.03</v>
      </c>
    </row>
    <row r="24" spans="1:7" ht="13.50" thickBot="1" customHeight="1">
      <c r="A24" s="15"/>
      <c r="B24" s="15"/>
      <c r="C24" s="15"/>
      <c r="D24" s="15"/>
      <c r="E24" s="9" t="s">
        <v>54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56.77</v>
      </c>
    </row>
    <row r="25" spans="1:7" ht="13.50" thickBot="1" customHeight="1">
      <c r="A25" s="15">
        <v>2</v>
      </c>
      <c r="B25" s="15"/>
      <c r="C25" s="15"/>
      <c r="D25" s="18" t="s">
        <v>55</v>
      </c>
      <c r="E25" s="18"/>
      <c r="F25" s="15"/>
      <c r="G25" s="15"/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0.331</v>
      </c>
      <c r="F26" s="12">
        <v>17.64</v>
      </c>
      <c r="G26" s="12">
        <f ca="1">ROUND(INDIRECT(ADDRESS(ROW()+(0), COLUMN()+(-2), 1))*INDIRECT(ADDRESS(ROW()+(0), COLUMN()+(-1), 1)), 2)</f>
        <v>5.84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0.331</v>
      </c>
      <c r="F27" s="12">
        <v>11.01</v>
      </c>
      <c r="G27" s="12">
        <f ca="1">ROUND(INDIRECT(ADDRESS(ROW()+(0), COLUMN()+(-2), 1))*INDIRECT(ADDRESS(ROW()+(0), COLUMN()+(-1), 1)), 2)</f>
        <v>3.64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1">
        <v>0.331</v>
      </c>
      <c r="F28" s="12">
        <v>17.64</v>
      </c>
      <c r="G28" s="12">
        <f ca="1">ROUND(INDIRECT(ADDRESS(ROW()+(0), COLUMN()+(-2), 1))*INDIRECT(ADDRESS(ROW()+(0), COLUMN()+(-1), 1)), 2)</f>
        <v>5.84</v>
      </c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3">
        <v>0.331</v>
      </c>
      <c r="F29" s="14">
        <v>11.01</v>
      </c>
      <c r="G29" s="14">
        <f ca="1">ROUND(INDIRECT(ADDRESS(ROW()+(0), COLUMN()+(-2), 1))*INDIRECT(ADDRESS(ROW()+(0), COLUMN()+(-1), 1)), 2)</f>
        <v>3.64</v>
      </c>
    </row>
    <row r="30" spans="1:7" ht="13.50" thickBot="1" customHeight="1">
      <c r="A30" s="15"/>
      <c r="B30" s="15"/>
      <c r="C30" s="15"/>
      <c r="D30" s="15"/>
      <c r="E30" s="9" t="s">
        <v>68</v>
      </c>
      <c r="F30" s="9"/>
      <c r="G30" s="17">
        <f ca="1">ROUND(SUM(INDIRECT(ADDRESS(ROW()+(-1), COLUMN()+(0), 1)),INDIRECT(ADDRESS(ROW()+(-2), COLUMN()+(0), 1)),INDIRECT(ADDRESS(ROW()+(-3), COLUMN()+(0), 1)),INDIRECT(ADDRESS(ROW()+(-4), COLUMN()+(0), 1))), 2)</f>
        <v>18.96</v>
      </c>
    </row>
    <row r="31" spans="1:7" ht="13.50" thickBot="1" customHeight="1">
      <c r="A31" s="15">
        <v>3</v>
      </c>
      <c r="B31" s="15"/>
      <c r="C31" s="15"/>
      <c r="D31" s="18" t="s">
        <v>69</v>
      </c>
      <c r="E31" s="18"/>
      <c r="F31" s="15"/>
      <c r="G31" s="15"/>
    </row>
    <row r="32" spans="1:7" ht="13.50" thickBot="1" customHeight="1">
      <c r="A32" s="19"/>
      <c r="B32" s="19"/>
      <c r="C32" s="20" t="s">
        <v>70</v>
      </c>
      <c r="D32" s="19" t="s">
        <v>71</v>
      </c>
      <c r="E32" s="13">
        <v>2</v>
      </c>
      <c r="F32" s="14">
        <f ca="1">ROUND(SUM(INDIRECT(ADDRESS(ROW()+(-2), COLUMN()+(1), 1)),INDIRECT(ADDRESS(ROW()+(-8), COLUMN()+(1), 1))), 2)</f>
        <v>75.73</v>
      </c>
      <c r="G32" s="14">
        <f ca="1">ROUND(INDIRECT(ADDRESS(ROW()+(0), COLUMN()+(-2), 1))*INDIRECT(ADDRESS(ROW()+(0), COLUMN()+(-1), 1))/100, 2)</f>
        <v>1.51</v>
      </c>
    </row>
    <row r="33" spans="1:7" ht="13.50" thickBot="1" customHeight="1">
      <c r="A33" s="21" t="s">
        <v>72</v>
      </c>
      <c r="B33" s="21"/>
      <c r="C33" s="22"/>
      <c r="D33" s="23"/>
      <c r="E33" s="24" t="s">
        <v>73</v>
      </c>
      <c r="F33" s="25"/>
      <c r="G33" s="26">
        <f ca="1">ROUND(SUM(INDIRECT(ADDRESS(ROW()+(-1), COLUMN()+(0), 1)),INDIRECT(ADDRESS(ROW()+(-3), COLUMN()+(0), 1)),INDIRECT(ADDRESS(ROW()+(-9), COLUMN()+(0), 1))), 2)</f>
        <v>77.24</v>
      </c>
    </row>
  </sheetData>
  <mergeCells count="3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A30:B30"/>
    <mergeCell ref="E30:F30"/>
    <mergeCell ref="A31:B31"/>
    <mergeCell ref="D31:E31"/>
    <mergeCell ref="A32:B32"/>
    <mergeCell ref="A33:D33"/>
    <mergeCell ref="E33:F33"/>
  </mergeCells>
  <pageMargins left="0.147638" right="0.147638" top="0.206693" bottom="0.206693" header="0.0" footer="0.0"/>
  <pageSetup paperSize="9" orientation="portrait"/>
  <rowBreaks count="0" manualBreakCount="0">
    </rowBreaks>
</worksheet>
</file>