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<sst xmlns="http://schemas.openxmlformats.org/spreadsheetml/2006/main" count="53" uniqueCount="53">
  <si>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</si>
  <si>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IOD010</t>
  </si>
  <si>
    <t xml:space="preserve">Ud</t>
  </si>
  <si>
    <t xml:space="preserve">Sistema de detección y alarma de incendios, convencional.</t>
  </si>
  <si>
    <r>
      <rPr>
        <sz val="8.25"/>
        <color rgb="FF000000"/>
        <rFont val="Arial"/>
        <family val="2"/>
      </rPr>
      <t xml:space="preserve">Sistema de detección y alarma de incendios, convencional, formado por central de detección automática de incendios con una capacidad máxima de 2 zonas de detección, 4 detectores ópticos de humos, 3 pulsadores de alarma con señalización luminosa tipo rearmable y tapa de plástico basculante, sirena interior con señal acústica, sirena exterior con señal óptica y acústica y canalización de protección de cableado fija en superficie formada por tubo de PVC rígido, blindado, enchufable, de color negro, con IP547. Incluso cable no propagador de la llama libre de halógenos, elementos de fijación y cuantos accesorios sean necesarios para su correcta instalación.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</si>
  <si>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</si>
  <si>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</si>
  <si>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</si>
  <si>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</si>
  <si>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</si>
  <si>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</si>
  <si>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</si>
  <si>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</si>
  <si>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</si>
  <si>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</si>
  <si>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mt35ccg020a</t>
  </si>
  <si>
    <t xml:space="preserve">m</t>
  </si>
  <si>
    <t xml:space="preserve">Cable bipolar Z1O2Z1-K (AS), no propagador de la llama, con conductor multifilar de cobre clase 5 (-K) de 2x1,5 mm² de sección, con aislamiento de compuesto termoplástico a base de poliolefina libre de halógenos con baja emisión de humos y gases corrosivos (Z1), pantalla de cinta de aluminio y poliéster (O2) con conductor de drenaje de cobre estañado y cubierta externa de compuesto termoplástico a base de poliolefina libre de halógenos con baja emisión de humos y gases corrosivos (Z1) color rojo con franja verde, siendo su tensión asignada de 300/500 V.</t>
  </si>
  <si>
    <t xml:space="preserve">mt41pig070</t>
  </si>
  <si>
    <t xml:space="preserve">Ud</t>
  </si>
  <si>
    <t xml:space="preserve">Detector óptico de humos convencional, de ABS color blanco, formado por un elemento sensible a los humos claros, para alimentación de 12 a 30 Vcc, con doble led de activación e indicador de alarma color rojo, salida para piloto de señalización remota y base universal. Incluso elementos de fijación.</t>
  </si>
  <si>
    <t xml:space="preserve">mt41pig110</t>
  </si>
  <si>
    <t xml:space="preserve">Ud</t>
  </si>
  <si>
    <t xml:space="preserve">Pulsador de alarma convencional de rearme manual, de ABS color rojo, protección IP41, con led indicador de alarma color rojo y llave de rearme. Incluso elementos de fijación.</t>
  </si>
  <si>
    <t xml:space="preserve">mt41pig130</t>
  </si>
  <si>
    <t xml:space="preserve">Ud</t>
  </si>
  <si>
    <t xml:space="preserve">Sirena electrónica, de color rojo, con señal acústica, alimentación a 24 Vcc, potencia sonora de 100 dB a 1 m y consumo de 14 mA, para instalar en paramento interior. Incluso elementos de fijación.</t>
  </si>
  <si>
    <t xml:space="preserve">mt41pig160</t>
  </si>
  <si>
    <t xml:space="preserve">Ud</t>
  </si>
  <si>
    <t xml:space="preserve">Sirena electrónica, de ABS color rojo, con señal óptica y acústica y rótulo "FUEGO", alimentación a 24 Vcc, potencia sonora de 90 dB a 1 m y consumo de 230 mA, para instalar en paramento exterior. Incluso elementos de fijación.</t>
  </si>
  <si>
    <t xml:space="preserve">mt41pig025a</t>
  </si>
  <si>
    <t xml:space="preserve">Ud</t>
  </si>
  <si>
    <t xml:space="preserve">Central de detección automática de incendios, convencional, microprocesada, de 2 zonas de detección, con caja metálica y tapa de ABS, con módulo de alimentación, rectificador de corriente y cargador de batería, panel de control con indicador de alarma y avería, y conmutador de corte de zonas, para el control de un máximo de 32 detectores y pulsadores de alarma, convencionales,.</t>
  </si>
  <si>
    <t xml:space="preserve">mt41rte030d</t>
  </si>
  <si>
    <t xml:space="preserve">Ud</t>
  </si>
  <si>
    <t xml:space="preserve">Batería de 12 V y 7 Ah.</t>
  </si>
  <si>
    <t xml:space="preserve">mt41www020</t>
  </si>
  <si>
    <t xml:space="preserve">Ud</t>
  </si>
  <si>
    <t xml:space="preserve">Material auxiliar para instalaciones de detección y alarma.</t>
  </si>
  <si>
    <t xml:space="preserve">Subtotal materiales:</t>
  </si>
  <si>
    <t xml:space="preserve">Mano de obra</t>
  </si>
  <si>
    <t xml:space="preserve">mo006</t>
  </si>
  <si>
    <t xml:space="preserve">h</t>
  </si>
  <si>
    <t xml:space="preserve">Instalador de equipos y redes de seguridad.</t>
  </si>
  <si>
    <t xml:space="preserve">mo105</t>
  </si>
  <si>
    <t xml:space="preserve">h</t>
  </si>
  <si>
    <t xml:space="preserve">Principiante de instalador de redes y equipos de detección y seguridad.</t>
  </si>
  <si>
    <t xml:space="preserve">Subtotal mano de obra:</t>
  </si>
  <si>
    <t xml:space="preserve">Herramientas</t>
  </si>
  <si>
    <t xml:space="preserve">%</t>
  </si>
  <si>
    <t xml:space="preserve">Herramientas</t>
  </si>
  <si>
    <t xml:space="preserve">Coste de mantenimiento decenal: $ 5.022,65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</si>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</sst>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148</v>
      </c>
      <c r="F10" s="12">
        <v>1.72</v>
      </c>
      <c r="G10" s="12">
        <f ca="1">ROUND(INDIRECT(ADDRESS(ROW()+(0), COLUMN()+(-2), 1))*INDIRECT(ADDRESS(ROW()+(0), COLUMN()+(-1), 1)), 2)</f>
        <v>254.56</v>
      </c>
    </row>
    <row r="11" spans="1:7" ht="76.50" thickBot="1" customHeight="1">
      <c r="A11" s="1" t="s">
        <v>15</v>
      </c>
      <c r="B11" s="1"/>
      <c r="C11" s="10" t="s">
        <v>16</v>
      </c>
      <c r="D11" s="1" t="s">
        <v>17</v>
      </c>
      <c r="E11" s="11">
        <v>161.5</v>
      </c>
      <c r="F11" s="12">
        <v>2.68</v>
      </c>
      <c r="G11" s="12">
        <f ca="1">ROUND(INDIRECT(ADDRESS(ROW()+(0), COLUMN()+(-2), 1))*INDIRECT(ADDRESS(ROW()+(0), COLUMN()+(-1), 1)), 2)</f>
        <v>432.82</v>
      </c>
    </row>
    <row r="12" spans="1:7" ht="45.00" thickBot="1" customHeight="1">
      <c r="A12" s="1" t="s">
        <v>18</v>
      </c>
      <c r="B12" s="1"/>
      <c r="C12" s="10" t="s">
        <v>19</v>
      </c>
      <c r="D12" s="1" t="s">
        <v>20</v>
      </c>
      <c r="E12" s="11">
        <v>4</v>
      </c>
      <c r="F12" s="12">
        <v>32.44</v>
      </c>
      <c r="G12" s="12">
        <f ca="1">ROUND(INDIRECT(ADDRESS(ROW()+(0), COLUMN()+(-2), 1))*INDIRECT(ADDRESS(ROW()+(0), COLUMN()+(-1), 1)), 2)</f>
        <v>129.76</v>
      </c>
    </row>
    <row r="13" spans="1:7" ht="24.00" thickBot="1" customHeight="1">
      <c r="A13" s="1" t="s">
        <v>21</v>
      </c>
      <c r="B13" s="1"/>
      <c r="C13" s="10" t="s">
        <v>22</v>
      </c>
      <c r="D13" s="1" t="s">
        <v>23</v>
      </c>
      <c r="E13" s="11">
        <v>3</v>
      </c>
      <c r="F13" s="12">
        <v>17.57</v>
      </c>
      <c r="G13" s="12">
        <f ca="1">ROUND(INDIRECT(ADDRESS(ROW()+(0), COLUMN()+(-2), 1))*INDIRECT(ADDRESS(ROW()+(0), COLUMN()+(-1), 1)), 2)</f>
        <v>52.71</v>
      </c>
    </row>
    <row r="14" spans="1:7" ht="34.50" thickBot="1" customHeight="1">
      <c r="A14" s="1" t="s">
        <v>24</v>
      </c>
      <c r="B14" s="1"/>
      <c r="C14" s="10" t="s">
        <v>25</v>
      </c>
      <c r="D14" s="1" t="s">
        <v>26</v>
      </c>
      <c r="E14" s="11">
        <v>1</v>
      </c>
      <c r="F14" s="12">
        <v>53.65</v>
      </c>
      <c r="G14" s="12">
        <f ca="1">ROUND(INDIRECT(ADDRESS(ROW()+(0), COLUMN()+(-2), 1))*INDIRECT(ADDRESS(ROW()+(0), COLUMN()+(-1), 1)), 2)</f>
        <v>53.65</v>
      </c>
    </row>
    <row r="15" spans="1:7" ht="34.50" thickBot="1" customHeight="1">
      <c r="A15" s="1" t="s">
        <v>27</v>
      </c>
      <c r="B15" s="1"/>
      <c r="C15" s="10" t="s">
        <v>28</v>
      </c>
      <c r="D15" s="1" t="s">
        <v>29</v>
      </c>
      <c r="E15" s="11">
        <v>1</v>
      </c>
      <c r="F15" s="12">
        <v>85.15</v>
      </c>
      <c r="G15" s="12">
        <f ca="1">ROUND(INDIRECT(ADDRESS(ROW()+(0), COLUMN()+(-2), 1))*INDIRECT(ADDRESS(ROW()+(0), COLUMN()+(-1), 1)), 2)</f>
        <v>85.15</v>
      </c>
    </row>
    <row r="16" spans="1:7" ht="55.50" thickBot="1" customHeight="1">
      <c r="A16" s="1" t="s">
        <v>30</v>
      </c>
      <c r="B16" s="1"/>
      <c r="C16" s="10" t="s">
        <v>31</v>
      </c>
      <c r="D16" s="1" t="s">
        <v>32</v>
      </c>
      <c r="E16" s="11">
        <v>1</v>
      </c>
      <c r="F16" s="12">
        <v>278.44</v>
      </c>
      <c r="G16" s="12">
        <f ca="1">ROUND(INDIRECT(ADDRESS(ROW()+(0), COLUMN()+(-2), 1))*INDIRECT(ADDRESS(ROW()+(0), COLUMN()+(-1), 1)), 2)</f>
        <v>278.44</v>
      </c>
    </row>
    <row r="17" spans="1:7" ht="13.50" thickBot="1" customHeight="1">
      <c r="A17" s="1" t="s">
        <v>33</v>
      </c>
      <c r="B17" s="1"/>
      <c r="C17" s="10" t="s">
        <v>34</v>
      </c>
      <c r="D17" s="1" t="s">
        <v>35</v>
      </c>
      <c r="E17" s="11">
        <v>2</v>
      </c>
      <c r="F17" s="12">
        <v>33.79</v>
      </c>
      <c r="G17" s="12">
        <f ca="1">ROUND(INDIRECT(ADDRESS(ROW()+(0), COLUMN()+(-2), 1))*INDIRECT(ADDRESS(ROW()+(0), COLUMN()+(-1), 1)), 2)</f>
        <v>67.58</v>
      </c>
    </row>
    <row r="18" spans="1:7" ht="13.50" thickBot="1" customHeight="1">
      <c r="A18" s="1" t="s">
        <v>36</v>
      </c>
      <c r="B18" s="1"/>
      <c r="C18" s="10" t="s">
        <v>37</v>
      </c>
      <c r="D18" s="1" t="s">
        <v>38</v>
      </c>
      <c r="E18" s="13">
        <v>1</v>
      </c>
      <c r="F18" s="14">
        <v>2.2</v>
      </c>
      <c r="G18" s="14">
        <f ca="1">ROUND(INDIRECT(ADDRESS(ROW()+(0), COLUMN()+(-2), 1))*INDIRECT(ADDRESS(ROW()+(0), COLUMN()+(-1), 1)), 2)</f>
        <v>2.2</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1356.87</v>
      </c>
    </row>
    <row r="20" spans="1:7" ht="13.50" thickBot="1" customHeight="1">
      <c r="A20" s="15">
        <v>2</v>
      </c>
      <c r="B20" s="15"/>
      <c r="C20" s="15"/>
      <c r="D20" s="18" t="s">
        <v>40</v>
      </c>
      <c r="E20" s="18"/>
      <c r="F20" s="15"/>
      <c r="G20" s="15"/>
    </row>
    <row r="21" spans="1:7" ht="13.50" thickBot="1" customHeight="1">
      <c r="A21" s="1" t="s">
        <v>41</v>
      </c>
      <c r="B21" s="1"/>
      <c r="C21" s="10" t="s">
        <v>42</v>
      </c>
      <c r="D21" s="1" t="s">
        <v>43</v>
      </c>
      <c r="E21" s="11">
        <v>25.485</v>
      </c>
      <c r="F21" s="12">
        <v>17.64</v>
      </c>
      <c r="G21" s="12">
        <f ca="1">ROUND(INDIRECT(ADDRESS(ROW()+(0), COLUMN()+(-2), 1))*INDIRECT(ADDRESS(ROW()+(0), COLUMN()+(-1), 1)), 2)</f>
        <v>449.56</v>
      </c>
    </row>
    <row r="22" spans="1:7" ht="13.50" thickBot="1" customHeight="1">
      <c r="A22" s="1" t="s">
        <v>44</v>
      </c>
      <c r="B22" s="1"/>
      <c r="C22" s="10" t="s">
        <v>45</v>
      </c>
      <c r="D22" s="1" t="s">
        <v>46</v>
      </c>
      <c r="E22" s="13">
        <v>25.485</v>
      </c>
      <c r="F22" s="14">
        <v>10.99</v>
      </c>
      <c r="G22" s="14">
        <f ca="1">ROUND(INDIRECT(ADDRESS(ROW()+(0), COLUMN()+(-2), 1))*INDIRECT(ADDRESS(ROW()+(0), COLUMN()+(-1), 1)), 2)</f>
        <v>280.08</v>
      </c>
    </row>
    <row r="23" spans="1:7" ht="13.50" thickBot="1" customHeight="1">
      <c r="A23" s="15"/>
      <c r="B23" s="15"/>
      <c r="C23" s="15"/>
      <c r="D23" s="15"/>
      <c r="E23" s="9" t="s">
        <v>47</v>
      </c>
      <c r="F23" s="9"/>
      <c r="G23" s="17">
        <f ca="1">ROUND(SUM(INDIRECT(ADDRESS(ROW()+(-1), COLUMN()+(0), 1)),INDIRECT(ADDRESS(ROW()+(-2), COLUMN()+(0), 1))), 2)</f>
        <v>729.64</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1)),INDIRECT(ADDRESS(ROW()+(-6), COLUMN()+(1), 1))), 2)</f>
        <v>2086.51</v>
      </c>
      <c r="G25" s="14">
        <f ca="1">ROUND(INDIRECT(ADDRESS(ROW()+(0), COLUMN()+(-2), 1))*INDIRECT(ADDRESS(ROW()+(0), COLUMN()+(-1), 1))/100, 2)</f>
        <v>41.73</v>
      </c>
    </row>
    <row r="26" spans="1:7" ht="13.50" thickBot="1" customHeight="1">
      <c r="A26" s="21" t="s">
        <v>51</v>
      </c>
      <c r="B26" s="21"/>
      <c r="C26" s="22"/>
      <c r="D26" s="23"/>
      <c r="E26" s="24" t="s">
        <v>52</v>
      </c>
      <c r="F26" s="25"/>
      <c r="G26" s="26">
        <f ca="1">ROUND(SUM(INDIRECT(ADDRESS(ROW()+(-1), COLUMN()+(0), 1)),INDIRECT(ADDRESS(ROW()+(-3), COLUMN()+(0), 1)),INDIRECT(ADDRESS(ROW()+(-7), COLUMN()+(0), 1))), 2)</f>
        <v>2128.24</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