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<sst xmlns="http://schemas.openxmlformats.org/spreadsheetml/2006/main" count="29" uniqueCount="29">
  <si>
    <t xml:space="preserve"/>
  </si>
  <si>
    <t xml:space="preserve">IMK900</t>
  </si>
  <si>
    <t xml:space="preserve">m</t>
  </si>
  <si>
    <t xml:space="preserve">Canalización de protección de cableado.</t>
  </si>
  <si>
    <r>
      <rPr>
        <sz val="8.25"/>
        <color rgb="FF000000"/>
        <rFont val="Arial"/>
        <family val="2"/>
      </rPr>
      <t xml:space="preserve">Canalización de protección de cableado, formada por tubo de PVC flexible, corrugado, de 16 mm de diámetro nominal, con IP545. Instalación empotrada. El precio no incluye las ayudas de albañilería para instalaciones.</t>
    </r>
    <r>
      <rPr>
        <sz val="8.25"/>
        <color rgb="FF000000"/>
        <rFont val="Arial"/>
        <family val="2"/>
      </rPr>
      <t xml:space="preserve">
</t>
    </r>
  </si>
  <si>
    <t xml:space="preserve">Código</t>
  </si>
  <si>
    <t xml:space="preserve">Unidad</t>
  </si>
  <si>
    <t xml:space="preserve">Descripción</t>
  </si>
  <si>
    <t xml:space="preserve">Rendimiento</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</si>
  <si>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</si>
  <si>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</si>
  <si>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</si>
  <si>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mt35aia010a</t>
  </si>
  <si>
    <t xml:space="preserve">m</t>
  </si>
  <si>
    <t xml:space="preserve">Tubo curvable de PVC, corrugado, de color negro, de 16 mm de diámetro nominal, para canalización empotrada en obra de mampostería (paredes y techos). Resistencia a la compresión 320 N, resistencia al impacto 1 julio, temperatura de trabajo -5°C hasta 60°C, con grado de protección IP545, no propagador de la llama.</t>
  </si>
  <si>
    <t xml:space="preserve">Subtotal materiales:</t>
  </si>
  <si>
    <t xml:space="preserve">Mano de obra</t>
  </si>
  <si>
    <t xml:space="preserve">mo003</t>
  </si>
  <si>
    <t xml:space="preserve">h</t>
  </si>
  <si>
    <t xml:space="preserve">Instalador electricista.</t>
  </si>
  <si>
    <t xml:space="preserve">mo102</t>
  </si>
  <si>
    <t xml:space="preserve">h</t>
  </si>
  <si>
    <t xml:space="preserve">Principiante de electricista.</t>
  </si>
  <si>
    <t xml:space="preserve">Subtotal mano de obra:</t>
  </si>
  <si>
    <t xml:space="preserve">Herramientas</t>
  </si>
  <si>
    <t xml:space="preserve">%</t>
  </si>
  <si>
    <t xml:space="preserve">Herramientas</t>
  </si>
  <si>
    <t xml:space="preserve">Coste de mantenimiento decenal: $ 0,04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</si>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</sst>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3.91" customWidth="1"/>
    <col min="3" max="3" width="1.70" customWidth="1"/>
    <col min="4" max="4" width="5.95" customWidth="1"/>
    <col min="5" max="5" width="76.33" customWidth="1"/>
    <col min="6" max="6" width="14.11" customWidth="1"/>
    <col min="7" max="7" width="9.86" customWidth="1"/>
    <col min="8" max="8" width="8.84"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v>
      </c>
      <c r="B9" s="8"/>
      <c r="C9" s="8"/>
      <c r="D9" s="8"/>
      <c r="E9" s="9" t="s">
        <v>11</v>
      </c>
      <c r="F9" s="9"/>
      <c r="G9" s="8"/>
      <c r="H9" s="8"/>
    </row>
    <row r="10" spans="1:8" ht="45.00" thickBot="1" customHeight="1">
      <c r="A10" s="1" t="s">
        <v>12</v>
      </c>
      <c r="B10" s="1"/>
      <c r="C10" s="10" t="s">
        <v>13</v>
      </c>
      <c r="D10" s="10"/>
      <c r="E10" s="1" t="s">
        <v>14</v>
      </c>
      <c r="F10" s="12">
        <v>1</v>
      </c>
      <c r="G10" s="14">
        <v>0.53</v>
      </c>
      <c r="H10" s="14">
        <f ca="1">ROUND(INDIRECT(ADDRESS(ROW()+(0), COLUMN()+(-2), 1))*INDIRECT(ADDRESS(ROW()+(0), COLUMN()+(-1), 1)), 2)</f>
        <v>0.53</v>
      </c>
    </row>
    <row r="11" spans="1:8" ht="13.50" thickBot="1" customHeight="1">
      <c r="A11" s="15"/>
      <c r="B11" s="15"/>
      <c r="C11" s="15"/>
      <c r="D11" s="15"/>
      <c r="E11" s="15"/>
      <c r="F11" s="9" t="s">
        <v>15</v>
      </c>
      <c r="G11" s="9"/>
      <c r="H11" s="17">
        <f ca="1">ROUND(SUM(INDIRECT(ADDRESS(ROW()+(-1), COLUMN()+(0), 1))), 2)</f>
        <v>0.53</v>
      </c>
    </row>
    <row r="12" spans="1:8" ht="13.50" thickBot="1" customHeight="1">
      <c r="A12" s="15">
        <v>2</v>
      </c>
      <c r="B12" s="15"/>
      <c r="C12" s="15"/>
      <c r="D12" s="15"/>
      <c r="E12" s="18" t="s">
        <v>16</v>
      </c>
      <c r="F12" s="18"/>
      <c r="G12" s="15"/>
      <c r="H12" s="15"/>
    </row>
    <row r="13" spans="1:8" ht="13.50" thickBot="1" customHeight="1">
      <c r="A13" s="1" t="s">
        <v>17</v>
      </c>
      <c r="B13" s="1"/>
      <c r="C13" s="10" t="s">
        <v>18</v>
      </c>
      <c r="D13" s="10"/>
      <c r="E13" s="1" t="s">
        <v>19</v>
      </c>
      <c r="F13" s="11">
        <v>0.022</v>
      </c>
      <c r="G13" s="13">
        <v>18.33</v>
      </c>
      <c r="H13" s="13">
        <f ca="1">ROUND(INDIRECT(ADDRESS(ROW()+(0), COLUMN()+(-2), 1))*INDIRECT(ADDRESS(ROW()+(0), COLUMN()+(-1), 1)), 2)</f>
        <v>0.4</v>
      </c>
    </row>
    <row r="14" spans="1:8" ht="13.50" thickBot="1" customHeight="1">
      <c r="A14" s="1" t="s">
        <v>20</v>
      </c>
      <c r="B14" s="1"/>
      <c r="C14" s="10" t="s">
        <v>21</v>
      </c>
      <c r="D14" s="10"/>
      <c r="E14" s="1" t="s">
        <v>22</v>
      </c>
      <c r="F14" s="12">
        <v>0.022</v>
      </c>
      <c r="G14" s="14">
        <v>11.42</v>
      </c>
      <c r="H14" s="14">
        <f ca="1">ROUND(INDIRECT(ADDRESS(ROW()+(0), COLUMN()+(-2), 1))*INDIRECT(ADDRESS(ROW()+(0), COLUMN()+(-1), 1)), 2)</f>
        <v>0.25</v>
      </c>
    </row>
    <row r="15" spans="1:8" ht="13.50" thickBot="1" customHeight="1">
      <c r="A15" s="15"/>
      <c r="B15" s="15"/>
      <c r="C15" s="15"/>
      <c r="D15" s="15"/>
      <c r="E15" s="15"/>
      <c r="F15" s="9" t="s">
        <v>23</v>
      </c>
      <c r="G15" s="9"/>
      <c r="H15" s="17">
        <f ca="1">ROUND(SUM(INDIRECT(ADDRESS(ROW()+(-1), COLUMN()+(0), 1)),INDIRECT(ADDRESS(ROW()+(-2), COLUMN()+(0), 1))), 2)</f>
        <v>0.65</v>
      </c>
    </row>
    <row r="16" spans="1:8" ht="13.50" thickBot="1" customHeight="1">
      <c r="A16" s="15">
        <v>3</v>
      </c>
      <c r="B16" s="15"/>
      <c r="C16" s="15"/>
      <c r="D16" s="15"/>
      <c r="E16" s="18" t="s">
        <v>24</v>
      </c>
      <c r="F16" s="18"/>
      <c r="G16" s="15"/>
      <c r="H16" s="15"/>
    </row>
    <row r="17" spans="1:8" ht="13.50" thickBot="1" customHeight="1">
      <c r="A17" s="19"/>
      <c r="B17" s="19"/>
      <c r="C17" s="20" t="s">
        <v>25</v>
      </c>
      <c r="D17" s="20"/>
      <c r="E17" s="19" t="s">
        <v>26</v>
      </c>
      <c r="F17" s="12">
        <v>2</v>
      </c>
      <c r="G17" s="14">
        <f ca="1">ROUND(SUM(INDIRECT(ADDRESS(ROW()+(-2), COLUMN()+(1), 1)),INDIRECT(ADDRESS(ROW()+(-6), COLUMN()+(1), 1))), 2)</f>
        <v>1.18</v>
      </c>
      <c r="H17" s="14">
        <f ca="1">ROUND(INDIRECT(ADDRESS(ROW()+(0), COLUMN()+(-2), 1))*INDIRECT(ADDRESS(ROW()+(0), COLUMN()+(-1), 1))/100, 2)</f>
        <v>0.02</v>
      </c>
    </row>
    <row r="18" spans="1:8" ht="13.50" thickBot="1" customHeight="1">
      <c r="A18" s="21" t="s">
        <v>27</v>
      </c>
      <c r="B18" s="21"/>
      <c r="C18" s="22"/>
      <c r="D18" s="22"/>
      <c r="E18" s="23"/>
      <c r="F18" s="24" t="s">
        <v>28</v>
      </c>
      <c r="G18" s="25"/>
      <c r="H18" s="26">
        <f ca="1">ROUND(SUM(INDIRECT(ADDRESS(ROW()+(-1), COLUMN()+(0), 1)),INDIRECT(ADDRESS(ROW()+(-3), COLUMN()+(0), 1)),INDIRECT(ADDRESS(ROW()+(-7), COLUMN()+(0), 1))), 2)</f>
        <v>1.2</v>
      </c>
    </row>
  </sheetData>
  <mergeCells count="31">
    <mergeCell ref="A1:H1"/>
    <mergeCell ref="B3:C3"/>
    <mergeCell ref="D3:H3"/>
    <mergeCell ref="A5:H5"/>
    <mergeCell ref="A8:B8"/>
    <mergeCell ref="C8:D8"/>
    <mergeCell ref="A9:B9"/>
    <mergeCell ref="C9:D9"/>
    <mergeCell ref="E9:F9"/>
    <mergeCell ref="A10:B10"/>
    <mergeCell ref="C10:D10"/>
    <mergeCell ref="A11:B11"/>
    <mergeCell ref="C11:D11"/>
    <mergeCell ref="F11:G11"/>
    <mergeCell ref="A12:B12"/>
    <mergeCell ref="C12:D12"/>
    <mergeCell ref="E12:F12"/>
    <mergeCell ref="A13:B13"/>
    <mergeCell ref="C13:D13"/>
    <mergeCell ref="A14:B14"/>
    <mergeCell ref="C14:D14"/>
    <mergeCell ref="A15:B15"/>
    <mergeCell ref="C15:D15"/>
    <mergeCell ref="F15:G15"/>
    <mergeCell ref="A16:B16"/>
    <mergeCell ref="C16:D16"/>
    <mergeCell ref="E16:F16"/>
    <mergeCell ref="A17:B17"/>
    <mergeCell ref="C17:D17"/>
    <mergeCell ref="A18:E18"/>
    <mergeCell ref="F18:G18"/>
  </mergeCells>
  <pageMargins left="0.147638" right="0.147638" top="0.206693" bottom="0.206693" header="0.0" footer="0.0"/>
  <pageSetup paperSize="9" orientation="portrait"/>
  <rowBreaks count="0" manualBreakCount="0">
    </rowBreaks>
</worksheet>
</file>