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<sst xmlns="http://schemas.openxmlformats.org/spreadsheetml/2006/main" count="29" uniqueCount="29">
  <si>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</si>
  <si>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III121</t>
  </si>
  <si>
    <t xml:space="preserve">Ud</t>
  </si>
  <si>
    <t xml:space="preserve">Luminaria circular tipo Downlight, con lámpara LED. Instalación suspendida.</t>
  </si>
  <si>
    <r>
      <rPr>
        <sz val="8.25"/>
        <color rgb="FF000000"/>
        <rFont val="Arial"/>
        <family val="2"/>
      </rPr>
      <t xml:space="preserve">Luminaria circular tipo Downlight, no regulable, de 173 mm de diámetro y 173 mm de altura, de 14,1 W, alimentación a 220/240 V y 50-60 Hz, con lámpara LED no reemplazable, temperatura de color 3000 K, cuerpo de aluminio extruido de color blanco con equipo de encendido electrónico incorporado en el florón, óptica formada por reflectores con leds no enrasados para alto confort visual, haz de luz intensivo 14°, sistema de suspensión por cable de acero de 1 m de longitud máxima, índice de deslumbramiento unificado menor de 19, índice de reproducción cromática mayor de 80, flujo luminoso 1243 lúmenes, grado de protección IP20. Instalación suspendida.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</si>
  <si>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</si>
  <si>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</si>
  <si>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</si>
  <si>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</si>
  <si>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</si>
  <si>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</si>
  <si>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</si>
  <si>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mt34ldg110ba</t>
  </si>
  <si>
    <t xml:space="preserve">Ud</t>
  </si>
  <si>
    <t xml:space="preserve">Luminaria circular tipo Downlight, no regulable, de 173 mm de diámetro y 173 mm de altura, de 14,1 W, alimentación a 220/240 V y 50-60 Hz, con lámpara LED no reemplazable, temperatura de color 3000 K, cuerpo de aluminio extruido de color blanco con equipo de encendido electrónico incorporado en el florón, óptica formada por reflectores con leds no enrasados para alto confort visual, haz de luz intensivo 14°, sistema de suspensión por cable de acero de 1 m de longitud máxima, índice de deslumbramiento unificado menor de 19, índice de reproducción cromática mayor de 80, flujo luminoso 1243 lúmenes, grado de protección IP20.</t>
  </si>
  <si>
    <t xml:space="preserve">Subtotal materiales:</t>
  </si>
  <si>
    <t xml:space="preserve">Mano de obra</t>
  </si>
  <si>
    <t xml:space="preserve">mo003</t>
  </si>
  <si>
    <t xml:space="preserve">h</t>
  </si>
  <si>
    <t xml:space="preserve">Instalador electricista.</t>
  </si>
  <si>
    <t xml:space="preserve">mo102</t>
  </si>
  <si>
    <t xml:space="preserve">h</t>
  </si>
  <si>
    <t xml:space="preserve">Principiante de electricista.</t>
  </si>
  <si>
    <t xml:space="preserve">Subtotal mano de obra:</t>
  </si>
  <si>
    <t xml:space="preserve">Herramientas</t>
  </si>
  <si>
    <t xml:space="preserve">%</t>
  </si>
  <si>
    <t xml:space="preserve">Herramientas</t>
  </si>
  <si>
    <t xml:space="preserve">Coste de mantenimiento decenal: $ 131,49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</si>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</sst>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0.68" customWidth="1"/>
    <col min="4" max="4" width="7.65" customWidth="1"/>
    <col min="5" max="5" width="74.1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2">
        <v>1</v>
      </c>
      <c r="G10" s="14">
        <v>316.01</v>
      </c>
      <c r="H10" s="14">
        <f ca="1">ROUND(INDIRECT(ADDRESS(ROW()+(0), COLUMN()+(-2), 1))*INDIRECT(ADDRESS(ROW()+(0), COLUMN()+(-1), 1)), 2)</f>
        <v>316.01</v>
      </c>
    </row>
    <row r="11" spans="1:8" ht="13.50" thickBot="1" customHeight="1">
      <c r="A11" s="15"/>
      <c r="B11" s="15"/>
      <c r="C11" s="15"/>
      <c r="D11" s="15"/>
      <c r="E11" s="15"/>
      <c r="F11" s="9" t="s">
        <v>15</v>
      </c>
      <c r="G11" s="9"/>
      <c r="H11" s="17">
        <f ca="1">ROUND(SUM(INDIRECT(ADDRESS(ROW()+(-1), COLUMN()+(0), 1))), 2)</f>
        <v>316.01</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0.219</v>
      </c>
      <c r="G13" s="13">
        <v>17.64</v>
      </c>
      <c r="H13" s="13">
        <f ca="1">ROUND(INDIRECT(ADDRESS(ROW()+(0), COLUMN()+(-2), 1))*INDIRECT(ADDRESS(ROW()+(0), COLUMN()+(-1), 1)), 2)</f>
        <v>3.86</v>
      </c>
    </row>
    <row r="14" spans="1:8" ht="13.50" thickBot="1" customHeight="1">
      <c r="A14" s="1" t="s">
        <v>20</v>
      </c>
      <c r="B14" s="1"/>
      <c r="C14" s="1"/>
      <c r="D14" s="10" t="s">
        <v>21</v>
      </c>
      <c r="E14" s="1" t="s">
        <v>22</v>
      </c>
      <c r="F14" s="12">
        <v>0.219</v>
      </c>
      <c r="G14" s="14">
        <v>10.99</v>
      </c>
      <c r="H14" s="14">
        <f ca="1">ROUND(INDIRECT(ADDRESS(ROW()+(0), COLUMN()+(-2), 1))*INDIRECT(ADDRESS(ROW()+(0), COLUMN()+(-1), 1)), 2)</f>
        <v>2.41</v>
      </c>
    </row>
    <row r="15" spans="1:8" ht="13.50" thickBot="1" customHeight="1">
      <c r="A15" s="15"/>
      <c r="B15" s="15"/>
      <c r="C15" s="15"/>
      <c r="D15" s="15"/>
      <c r="E15" s="15"/>
      <c r="F15" s="9" t="s">
        <v>23</v>
      </c>
      <c r="G15" s="9"/>
      <c r="H15" s="17">
        <f ca="1">ROUND(SUM(INDIRECT(ADDRESS(ROW()+(-1), COLUMN()+(0), 1)),INDIRECT(ADDRESS(ROW()+(-2), COLUMN()+(0), 1))), 2)</f>
        <v>6.27</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322.28</v>
      </c>
      <c r="H17" s="14">
        <f ca="1">ROUND(INDIRECT(ADDRESS(ROW()+(0), COLUMN()+(-2), 1))*INDIRECT(ADDRESS(ROW()+(0), COLUMN()+(-1), 1))/100, 2)</f>
        <v>6.45</v>
      </c>
    </row>
    <row r="18" spans="1:8" ht="13.50" thickBot="1" customHeight="1">
      <c r="A18" s="21" t="s">
        <v>27</v>
      </c>
      <c r="B18" s="21"/>
      <c r="C18" s="21"/>
      <c r="D18" s="22"/>
      <c r="E18" s="23"/>
      <c r="F18" s="24" t="s">
        <v>28</v>
      </c>
      <c r="G18" s="25"/>
      <c r="H18" s="26">
        <f ca="1">ROUND(SUM(INDIRECT(ADDRESS(ROW()+(-1), COLUMN()+(0), 1)),INDIRECT(ADDRESS(ROW()+(-3), COLUMN()+(0), 1)),INDIRECT(ADDRESS(ROW()+(-7), COLUMN()+(0), 1))), 2)</f>
        <v>328.73</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