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<sst xmlns="http://schemas.openxmlformats.org/spreadsheetml/2006/main" count="29" uniqueCount="29">
  <si>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</si>
  <si>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III111</t>
  </si>
  <si>
    <t xml:space="preserve">Ud</t>
  </si>
  <si>
    <t xml:space="preserve">Luminaria circular tipo Downlight, con lámpara LED. Instalación en superficie.</t>
  </si>
  <si>
    <r>
      <rPr>
        <sz val="8.25"/>
        <color rgb="FF000000"/>
        <rFont val="Arial"/>
        <family val="2"/>
      </rPr>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 Instalación en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</si>
  <si>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</si>
  <si>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</si>
  <si>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</si>
  <si>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</si>
  <si>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</si>
  <si>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</si>
  <si>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</si>
  <si>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mt34ldg010u</t>
  </si>
  <si>
    <t xml:space="preserve">Ud</t>
  </si>
  <si>
    <t xml:space="preserve">Luminaria circular tipo Downlight, regulación DALI, de 225 mm de diámetro y 43 mm de altura, de 24 W, alimentación a 220/240 V y 50-60 Hz, con lámpara LED no reemplazable, temperatura de color 6000 K, óptica formada por reflector recubierto con aluminio vaporizado, acabado muy brillante, de alto rendimiento, haz de luz extensivo 120°, difusor de polimetilmetacrilato (PMMA), aro embellecedor de aluminio inyectado, acabado termoesmaltado, de color blanco, índice de deslumbramiento unificado menor de 19, índice de reproducción cromática mayor de 80, flujo luminoso 1911 lúmenes, grado de protección IP43.</t>
  </si>
  <si>
    <t xml:space="preserve">Subtotal materiales:</t>
  </si>
  <si>
    <t xml:space="preserve">Mano de obra</t>
  </si>
  <si>
    <t xml:space="preserve">mo003</t>
  </si>
  <si>
    <t xml:space="preserve">h</t>
  </si>
  <si>
    <t xml:space="preserve">Instalador electricista.</t>
  </si>
  <si>
    <t xml:space="preserve">mo102</t>
  </si>
  <si>
    <t xml:space="preserve">h</t>
  </si>
  <si>
    <t xml:space="preserve">Principiante de electricista.</t>
  </si>
  <si>
    <t xml:space="preserve">Subtotal mano de obra:</t>
  </si>
  <si>
    <t xml:space="preserve">Herramientas</t>
  </si>
  <si>
    <t xml:space="preserve">%</t>
  </si>
  <si>
    <t xml:space="preserve">Herramientas</t>
  </si>
  <si>
    <t xml:space="preserve">Coste de mantenimiento decenal: $ 73,04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</si>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</sst>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174.34</v>
      </c>
      <c r="G10" s="14">
        <f ca="1">ROUND(INDIRECT(ADDRESS(ROW()+(0), COLUMN()+(-2), 1))*INDIRECT(ADDRESS(ROW()+(0), COLUMN()+(-1), 1)), 2)</f>
        <v>174.34</v>
      </c>
    </row>
    <row r="11" spans="1:7" ht="13.50" thickBot="1" customHeight="1">
      <c r="A11" s="15"/>
      <c r="B11" s="15"/>
      <c r="C11" s="15"/>
      <c r="D11" s="15"/>
      <c r="E11" s="9" t="s">
        <v>15</v>
      </c>
      <c r="F11" s="9"/>
      <c r="G11" s="17">
        <f ca="1">ROUND(SUM(INDIRECT(ADDRESS(ROW()+(-1), COLUMN()+(0), 1))), 2)</f>
        <v>174.34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0.164</v>
      </c>
      <c r="F13" s="13">
        <v>17.64</v>
      </c>
      <c r="G13" s="13">
        <f ca="1">ROUND(INDIRECT(ADDRESS(ROW()+(0), COLUMN()+(-2), 1))*INDIRECT(ADDRESS(ROW()+(0), COLUMN()+(-1), 1)), 2)</f>
        <v>2.89</v>
      </c>
    </row>
    <row r="14" spans="1:7" ht="13.50" thickBot="1" customHeight="1">
      <c r="A14" s="1" t="s">
        <v>20</v>
      </c>
      <c r="B14" s="1"/>
      <c r="C14" s="10" t="s">
        <v>21</v>
      </c>
      <c r="D14" s="1" t="s">
        <v>22</v>
      </c>
      <c r="E14" s="12">
        <v>0.164</v>
      </c>
      <c r="F14" s="14">
        <v>10.99</v>
      </c>
      <c r="G14" s="14">
        <f ca="1">ROUND(INDIRECT(ADDRESS(ROW()+(0), COLUMN()+(-2), 1))*INDIRECT(ADDRESS(ROW()+(0), COLUMN()+(-1), 1)), 2)</f>
        <v>1.8</v>
      </c>
    </row>
    <row r="15" spans="1:7" ht="13.50" thickBot="1" customHeight="1">
      <c r="A15" s="15"/>
      <c r="B15" s="15"/>
      <c r="C15" s="15"/>
      <c r="D15" s="15"/>
      <c r="E15" s="9" t="s">
        <v>23</v>
      </c>
      <c r="F15" s="9"/>
      <c r="G15" s="17">
        <f ca="1">ROUND(SUM(INDIRECT(ADDRESS(ROW()+(-1), COLUMN()+(0), 1)),INDIRECT(ADDRESS(ROW()+(-2), COLUMN()+(0), 1))), 2)</f>
        <v>4.69</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179.03</v>
      </c>
      <c r="G17" s="14">
        <f ca="1">ROUND(INDIRECT(ADDRESS(ROW()+(0), COLUMN()+(-2), 1))*INDIRECT(ADDRESS(ROW()+(0), COLUMN()+(-1), 1))/100, 2)</f>
        <v>3.58</v>
      </c>
    </row>
    <row r="18" spans="1:7" ht="13.50" thickBot="1" customHeight="1">
      <c r="A18" s="21" t="s">
        <v>27</v>
      </c>
      <c r="B18" s="21"/>
      <c r="C18" s="22"/>
      <c r="D18" s="23"/>
      <c r="E18" s="24" t="s">
        <v>28</v>
      </c>
      <c r="F18" s="25"/>
      <c r="G18" s="26">
        <f ca="1">ROUND(SUM(INDIRECT(ADDRESS(ROW()+(-1), COLUMN()+(0), 1)),INDIRECT(ADDRESS(ROW()+(-3), COLUMN()+(0), 1)),INDIRECT(ADDRESS(ROW()+(-7), COLUMN()+(0), 1))), 2)</f>
        <v>182.61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