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<sst xmlns="http://schemas.openxmlformats.org/spreadsheetml/2006/main" count="47" uniqueCount="47">
  <si>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</si>
  <si>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IFW070</t>
  </si>
  <si>
    <t xml:space="preserve">Ud</t>
  </si>
  <si>
    <t xml:space="preserve">Caja de registro.</t>
  </si>
  <si>
    <r>
      <rPr>
        <sz val="8.25"/>
        <color rgb="FF000000"/>
        <rFont val="Arial"/>
        <family val="2"/>
      </rPr>
      <t xml:space="preserve">Caja de registro prefabricada de polipropileno, de dimensiones interiores 40x40x40, con tapa, para alojamiento de la válvula. El precio no incluye la válvula, la excavación ni el relleno del trasdós.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</si>
  <si>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</si>
  <si>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</si>
  <si>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</si>
  <si>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</si>
  <si>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</si>
  <si>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</si>
  <si>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</si>
  <si>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mt10hmf100anb</t>
  </si>
  <si>
    <t xml:space="preserve">m³</t>
  </si>
  <si>
    <t xml:space="preserve">Concreto simple f'c=210 kg/cm² (3000 psi), clase de exposición F0 S0 P0 C0, tamaño máximo del agregado 25 mm (1" ASTM Nº 57), consistencia blanda, premezclado, según ACI 318.</t>
  </si>
  <si>
    <t xml:space="preserve">mt11arp100b</t>
  </si>
  <si>
    <t xml:space="preserve">Ud</t>
  </si>
  <si>
    <t xml:space="preserve">Caja de registro de polipropileno, 40x40x40 cm.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</si>
  <si>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</si>
  <si>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</si>
  <si>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</si>
  <si>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</si>
  <si>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</si>
  <si>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</si>
  <si>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mt08cem000h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</si>
  <si>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</si>
  <si>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</si>
  <si>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</si>
  <si>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</si>
  <si>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</si>
  <si>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mt11arp050f</t>
  </si>
  <si>
    <t xml:space="preserve">Ud</t>
  </si>
  <si>
    <t xml:space="preserve">Tapa de PVC, para cajas de registro de plomería de 40x40 cm, con cierre hermético al paso de los olores mefíticos.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</si>
  <si>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</si>
  <si>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</si>
  <si>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</si>
  <si>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</si>
  <si>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</si>
  <si>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</si>
  <si>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</si>
  <si>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</si>
  <si>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</si>
  <si>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</si>
  <si>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</si>
  <si>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</si>
  <si>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$ 7,93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</si>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</sst>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0.68" customWidth="1"/>
    <col min="4" max="4" width="7.65" customWidth="1"/>
    <col min="5" max="5" width="73.44" customWidth="1"/>
    <col min="6" max="6" width="13.60" customWidth="1"/>
    <col min="7" max="7" width="10.3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0.074</v>
      </c>
      <c r="G10" s="12">
        <v>121.32</v>
      </c>
      <c r="H10" s="12">
        <f ca="1">ROUND(INDIRECT(ADDRESS(ROW()+(0), COLUMN()+(-2), 1))*INDIRECT(ADDRESS(ROW()+(0), COLUMN()+(-1), 1)), 2)</f>
        <v>8.98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80.63</v>
      </c>
      <c r="H11" s="12">
        <f ca="1">ROUND(INDIRECT(ADDRESS(ROW()+(0), COLUMN()+(-2), 1))*INDIRECT(ADDRESS(ROW()+(0), COLUMN()+(-1), 1)), 2)</f>
        <v>80.63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0.006</v>
      </c>
      <c r="G12" s="12">
        <v>1.97</v>
      </c>
      <c r="H12" s="12">
        <f ca="1">ROUND(INDIRECT(ADDRESS(ROW()+(0), COLUMN()+(-2), 1))*INDIRECT(ADDRESS(ROW()+(0), COLUMN()+(-1), 1)), 2)</f>
        <v>0.01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0.018</v>
      </c>
      <c r="G13" s="12">
        <v>23.01</v>
      </c>
      <c r="H13" s="12">
        <f ca="1">ROUND(INDIRECT(ADDRESS(ROW()+(0), COLUMN()+(-2), 1))*INDIRECT(ADDRESS(ROW()+(0), COLUMN()+(-1), 1)), 2)</f>
        <v>0.41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5.4</v>
      </c>
      <c r="G14" s="12">
        <v>0.19</v>
      </c>
      <c r="H14" s="12">
        <f ca="1">ROUND(INDIRECT(ADDRESS(ROW()+(0), COLUMN()+(-2), 1))*INDIRECT(ADDRESS(ROW()+(0), COLUMN()+(-1), 1)), 2)</f>
        <v>1.03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0.108</v>
      </c>
      <c r="G15" s="12">
        <v>1.58</v>
      </c>
      <c r="H15" s="12">
        <f ca="1">ROUND(INDIRECT(ADDRESS(ROW()+(0), COLUMN()+(-2), 1))*INDIRECT(ADDRESS(ROW()+(0), COLUMN()+(-1), 1)), 2)</f>
        <v>0.17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3">
        <v>1</v>
      </c>
      <c r="G16" s="14">
        <v>53.83</v>
      </c>
      <c r="H16" s="14">
        <f ca="1">ROUND(INDIRECT(ADDRESS(ROW()+(0), COLUMN()+(-2), 1))*INDIRECT(ADDRESS(ROW()+(0), COLUMN()+(-1), 1)), 2)</f>
        <v>53.83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145.06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"/>
      <c r="D19" s="10" t="s">
        <v>36</v>
      </c>
      <c r="E19" s="1" t="s">
        <v>37</v>
      </c>
      <c r="F19" s="11">
        <v>0.558</v>
      </c>
      <c r="G19" s="12">
        <v>12.93</v>
      </c>
      <c r="H19" s="12">
        <f ca="1">ROUND(INDIRECT(ADDRESS(ROW()+(0), COLUMN()+(-2), 1))*INDIRECT(ADDRESS(ROW()+(0), COLUMN()+(-1), 1)), 2)</f>
        <v>7.21</v>
      </c>
    </row>
    <row r="20" spans="1:8" ht="13.50" thickBot="1" customHeight="1">
      <c r="A20" s="1" t="s">
        <v>38</v>
      </c>
      <c r="B20" s="1"/>
      <c r="C20" s="1"/>
      <c r="D20" s="10" t="s">
        <v>39</v>
      </c>
      <c r="E20" s="1" t="s">
        <v>40</v>
      </c>
      <c r="F20" s="13">
        <v>0.413</v>
      </c>
      <c r="G20" s="14">
        <v>7.91</v>
      </c>
      <c r="H20" s="14">
        <f ca="1">ROUND(INDIRECT(ADDRESS(ROW()+(0), COLUMN()+(-2), 1))*INDIRECT(ADDRESS(ROW()+(0), COLUMN()+(-1), 1)), 2)</f>
        <v>3.27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1))), 2)</f>
        <v>10.48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9"/>
      <c r="B23" s="19"/>
      <c r="C23" s="19"/>
      <c r="D23" s="20" t="s">
        <v>43</v>
      </c>
      <c r="E23" s="19" t="s">
        <v>44</v>
      </c>
      <c r="F23" s="13">
        <v>2</v>
      </c>
      <c r="G23" s="14">
        <f ca="1">ROUND(SUM(INDIRECT(ADDRESS(ROW()+(-2), COLUMN()+(1), 1)),INDIRECT(ADDRESS(ROW()+(-6), COLUMN()+(1), 1))), 2)</f>
        <v>155.54</v>
      </c>
      <c r="H23" s="14">
        <f ca="1">ROUND(INDIRECT(ADDRESS(ROW()+(0), COLUMN()+(-2), 1))*INDIRECT(ADDRESS(ROW()+(0), COLUMN()+(-1), 1))/100, 2)</f>
        <v>3.11</v>
      </c>
    </row>
    <row r="24" spans="1:8" ht="13.50" thickBot="1" customHeight="1">
      <c r="A24" s="21" t="s">
        <v>45</v>
      </c>
      <c r="B24" s="21"/>
      <c r="C24" s="21"/>
      <c r="D24" s="22"/>
      <c r="E24" s="23"/>
      <c r="F24" s="24" t="s">
        <v>46</v>
      </c>
      <c r="G24" s="25"/>
      <c r="H24" s="26">
        <f ca="1">ROUND(SUM(INDIRECT(ADDRESS(ROW()+(-1), COLUMN()+(0), 1)),INDIRECT(ADDRESS(ROW()+(-3), COLUMN()+(0), 1)),INDIRECT(ADDRESS(ROW()+(-7), COLUMN()+(0), 1))), 2)</f>
        <v>158.65</v>
      </c>
    </row>
  </sheetData>
  <mergeCells count="26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F17:G17"/>
    <mergeCell ref="A18:C18"/>
    <mergeCell ref="E18:F18"/>
    <mergeCell ref="A19:C19"/>
    <mergeCell ref="A20:C20"/>
    <mergeCell ref="A21:C21"/>
    <mergeCell ref="F21:G21"/>
    <mergeCell ref="A22:C22"/>
    <mergeCell ref="E22:F22"/>
    <mergeCell ref="A23:C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