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<sst xmlns="http://schemas.openxmlformats.org/spreadsheetml/2006/main" count="52" uniqueCount="52">
  <si>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</si>
  <si>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</si>
  <si>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</si>
  <si>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registro.</t>
  </si>
  <si>
    <r>
      <rPr>
        <sz val="8.25"/>
        <color rgb="FF000000"/>
        <rFont val="Arial"/>
        <family val="2"/>
      </rPr>
      <t xml:space="preserve">Caja de registro de obra de mampostería, de dimensiones interiores 87x87x100 cm, con tapa prefabricada de concreto armado, para alojamiento de la válvula.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</si>
  <si>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</si>
  <si>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</si>
  <si>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</si>
  <si>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</si>
  <si>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</si>
  <si>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</si>
  <si>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</si>
  <si>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mt10hmf100fzb</t>
  </si>
  <si>
    <t xml:space="preserve">m³</t>
  </si>
  <si>
    <t xml:space="preserve">Concreto simple f'c=315 kg/cm² (4500 psi), clase de exposición F0 S2 P1 C0, tamaño máximo del agregado 25 mm (1" ASTM Nº 57), consistencia blanda, premezclado, según ACI 318.</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</si>
  <si>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</si>
  <si>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</si>
  <si>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</si>
  <si>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</si>
  <si>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</si>
  <si>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</si>
  <si>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</si>
  <si>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</si>
  <si>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</si>
  <si>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mt08cem000h</t>
  </si>
  <si>
    <t xml:space="preserve">kg</t>
  </si>
  <si>
    <t xml:space="preserve">Cemento gris en sacos.</t>
  </si>
  <si>
    <t xml:space="preserve">mt08adt010</t>
  </si>
  <si>
    <t xml:space="preserve">kg</t>
  </si>
  <si>
    <t xml:space="preserve">Aditivo hidrófugo para impermeabilización de morteros u concretos.</t>
  </si>
  <si>
    <t xml:space="preserve">mt11arf010g</t>
  </si>
  <si>
    <t xml:space="preserve">Ud</t>
  </si>
  <si>
    <t xml:space="preserve">Tapa de concreto armado prefabricada, 118x118x15 cm.</t>
  </si>
  <si>
    <t xml:space="preserve">Subtotal materiales:</t>
  </si>
  <si>
    <t xml:space="preserve">Equipo y maquinaria</t>
  </si>
  <si>
    <t xml:space="preserve">mq06hor010</t>
  </si>
  <si>
    <t xml:space="preserve">h</t>
  </si>
  <si>
    <t xml:space="preserve">Concretera.</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</si>
  <si>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</si>
  <si>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</si>
  <si>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</si>
  <si>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</si>
  <si>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</si>
  <si>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</si>
  <si>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</si>
  <si>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</si>
  <si>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</si>
  <si>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Herramientas</t>
  </si>
  <si>
    <t xml:space="preserve">%</t>
  </si>
  <si>
    <t xml:space="preserve">Herramientas</t>
  </si>
  <si>
    <t xml:space="preserve">Coste de mantenimiento decenal: $ 13,83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</si>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</sst>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99" customWidth="1"/>
    <col min="4" max="4" width="67.83" customWidth="1"/>
    <col min="5" max="5" width="16.15" customWidth="1"/>
    <col min="6" max="6" width="12.75"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0.273</v>
      </c>
      <c r="F10" s="12">
        <v>133.51</v>
      </c>
      <c r="G10" s="12">
        <f ca="1">ROUND(INDIRECT(ADDRESS(ROW()+(0), COLUMN()+(-2), 1))*INDIRECT(ADDRESS(ROW()+(0), COLUMN()+(-1), 1)), 2)</f>
        <v>36.45</v>
      </c>
    </row>
    <row r="11" spans="1:7" ht="24.00" thickBot="1" customHeight="1">
      <c r="A11" s="1" t="s">
        <v>15</v>
      </c>
      <c r="B11" s="1"/>
      <c r="C11" s="10" t="s">
        <v>16</v>
      </c>
      <c r="D11" s="1" t="s">
        <v>17</v>
      </c>
      <c r="E11" s="11">
        <v>141</v>
      </c>
      <c r="F11" s="12">
        <v>0.24</v>
      </c>
      <c r="G11" s="12">
        <f ca="1">ROUND(INDIRECT(ADDRESS(ROW()+(0), COLUMN()+(-2), 1))*INDIRECT(ADDRESS(ROW()+(0), COLUMN()+(-1), 1)), 2)</f>
        <v>33.84</v>
      </c>
    </row>
    <row r="12" spans="1:7" ht="13.50" thickBot="1" customHeight="1">
      <c r="A12" s="1" t="s">
        <v>18</v>
      </c>
      <c r="B12" s="1"/>
      <c r="C12" s="10" t="s">
        <v>19</v>
      </c>
      <c r="D12" s="1" t="s">
        <v>20</v>
      </c>
      <c r="E12" s="11">
        <v>0.022</v>
      </c>
      <c r="F12" s="12">
        <v>1.97</v>
      </c>
      <c r="G12" s="12">
        <f ca="1">ROUND(INDIRECT(ADDRESS(ROW()+(0), COLUMN()+(-2), 1))*INDIRECT(ADDRESS(ROW()+(0), COLUMN()+(-1), 1)), 2)</f>
        <v>0.04</v>
      </c>
    </row>
    <row r="13" spans="1:7" ht="13.50" thickBot="1" customHeight="1">
      <c r="A13" s="1" t="s">
        <v>21</v>
      </c>
      <c r="B13" s="1"/>
      <c r="C13" s="10" t="s">
        <v>22</v>
      </c>
      <c r="D13" s="1" t="s">
        <v>23</v>
      </c>
      <c r="E13" s="11">
        <v>0.171</v>
      </c>
      <c r="F13" s="12">
        <v>23.01</v>
      </c>
      <c r="G13" s="12">
        <f ca="1">ROUND(INDIRECT(ADDRESS(ROW()+(0), COLUMN()+(-2), 1))*INDIRECT(ADDRESS(ROW()+(0), COLUMN()+(-1), 1)), 2)</f>
        <v>3.93</v>
      </c>
    </row>
    <row r="14" spans="1:7" ht="13.50" thickBot="1" customHeight="1">
      <c r="A14" s="1" t="s">
        <v>24</v>
      </c>
      <c r="B14" s="1"/>
      <c r="C14" s="10" t="s">
        <v>25</v>
      </c>
      <c r="D14" s="1" t="s">
        <v>26</v>
      </c>
      <c r="E14" s="11">
        <v>40.337</v>
      </c>
      <c r="F14" s="12">
        <v>0.19</v>
      </c>
      <c r="G14" s="12">
        <f ca="1">ROUND(INDIRECT(ADDRESS(ROW()+(0), COLUMN()+(-2), 1))*INDIRECT(ADDRESS(ROW()+(0), COLUMN()+(-1), 1)), 2)</f>
        <v>7.66</v>
      </c>
    </row>
    <row r="15" spans="1:7" ht="13.50" thickBot="1" customHeight="1">
      <c r="A15" s="1" t="s">
        <v>27</v>
      </c>
      <c r="B15" s="1"/>
      <c r="C15" s="10" t="s">
        <v>28</v>
      </c>
      <c r="D15" s="1" t="s">
        <v>29</v>
      </c>
      <c r="E15" s="11">
        <v>0.572</v>
      </c>
      <c r="F15" s="12">
        <v>1.58</v>
      </c>
      <c r="G15" s="12">
        <f ca="1">ROUND(INDIRECT(ADDRESS(ROW()+(0), COLUMN()+(-2), 1))*INDIRECT(ADDRESS(ROW()+(0), COLUMN()+(-1), 1)), 2)</f>
        <v>0.9</v>
      </c>
    </row>
    <row r="16" spans="1:7" ht="13.50" thickBot="1" customHeight="1">
      <c r="A16" s="1" t="s">
        <v>30</v>
      </c>
      <c r="B16" s="1"/>
      <c r="C16" s="10" t="s">
        <v>31</v>
      </c>
      <c r="D16" s="1" t="s">
        <v>32</v>
      </c>
      <c r="E16" s="13">
        <v>1</v>
      </c>
      <c r="F16" s="14">
        <v>138.84</v>
      </c>
      <c r="G16" s="14">
        <f ca="1">ROUND(INDIRECT(ADDRESS(ROW()+(0), COLUMN()+(-2), 1))*INDIRECT(ADDRESS(ROW()+(0), COLUMN()+(-1), 1)), 2)</f>
        <v>138.84</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221.66</v>
      </c>
    </row>
    <row r="18" spans="1:7" ht="13.50" thickBot="1" customHeight="1">
      <c r="A18" s="15">
        <v>2</v>
      </c>
      <c r="B18" s="15"/>
      <c r="C18" s="15"/>
      <c r="D18" s="18" t="s">
        <v>34</v>
      </c>
      <c r="E18" s="18"/>
      <c r="F18" s="15"/>
      <c r="G18" s="15"/>
    </row>
    <row r="19" spans="1:7" ht="13.50" thickBot="1" customHeight="1">
      <c r="A19" s="1" t="s">
        <v>35</v>
      </c>
      <c r="B19" s="1"/>
      <c r="C19" s="10" t="s">
        <v>36</v>
      </c>
      <c r="D19" s="1" t="s">
        <v>37</v>
      </c>
      <c r="E19" s="13">
        <v>0.09</v>
      </c>
      <c r="F19" s="14">
        <v>1.88</v>
      </c>
      <c r="G19" s="14">
        <f ca="1">ROUND(INDIRECT(ADDRESS(ROW()+(0), COLUMN()+(-2), 1))*INDIRECT(ADDRESS(ROW()+(0), COLUMN()+(-1), 1)), 2)</f>
        <v>0.17</v>
      </c>
    </row>
    <row r="20" spans="1:7" ht="13.50" thickBot="1" customHeight="1">
      <c r="A20" s="15"/>
      <c r="B20" s="15"/>
      <c r="C20" s="15"/>
      <c r="D20" s="15"/>
      <c r="E20" s="9" t="s">
        <v>38</v>
      </c>
      <c r="F20" s="9"/>
      <c r="G20" s="17">
        <f ca="1">ROUND(SUM(INDIRECT(ADDRESS(ROW()+(-1), COLUMN()+(0), 1))), 2)</f>
        <v>0.17</v>
      </c>
    </row>
    <row r="21" spans="1:7" ht="13.50" thickBot="1" customHeight="1">
      <c r="A21" s="15">
        <v>3</v>
      </c>
      <c r="B21" s="15"/>
      <c r="C21" s="15"/>
      <c r="D21" s="18" t="s">
        <v>39</v>
      </c>
      <c r="E21" s="18"/>
      <c r="F21" s="15"/>
      <c r="G21" s="15"/>
    </row>
    <row r="22" spans="1:7" ht="13.50" thickBot="1" customHeight="1">
      <c r="A22" s="1" t="s">
        <v>40</v>
      </c>
      <c r="B22" s="1"/>
      <c r="C22" s="10" t="s">
        <v>41</v>
      </c>
      <c r="D22" s="1" t="s">
        <v>42</v>
      </c>
      <c r="E22" s="11">
        <v>2.253</v>
      </c>
      <c r="F22" s="12">
        <v>12.93</v>
      </c>
      <c r="G22" s="12">
        <f ca="1">ROUND(INDIRECT(ADDRESS(ROW()+(0), COLUMN()+(-2), 1))*INDIRECT(ADDRESS(ROW()+(0), COLUMN()+(-1), 1)), 2)</f>
        <v>29.13</v>
      </c>
    </row>
    <row r="23" spans="1:7" ht="13.50" thickBot="1" customHeight="1">
      <c r="A23" s="1" t="s">
        <v>43</v>
      </c>
      <c r="B23" s="1"/>
      <c r="C23" s="10" t="s">
        <v>44</v>
      </c>
      <c r="D23" s="1" t="s">
        <v>45</v>
      </c>
      <c r="E23" s="13">
        <v>2.567</v>
      </c>
      <c r="F23" s="14">
        <v>7.91</v>
      </c>
      <c r="G23" s="14">
        <f ca="1">ROUND(INDIRECT(ADDRESS(ROW()+(0), COLUMN()+(-2), 1))*INDIRECT(ADDRESS(ROW()+(0), COLUMN()+(-1), 1)), 2)</f>
        <v>20.3</v>
      </c>
    </row>
    <row r="24" spans="1:7" ht="13.50" thickBot="1" customHeight="1">
      <c r="A24" s="15"/>
      <c r="B24" s="15"/>
      <c r="C24" s="15"/>
      <c r="D24" s="15"/>
      <c r="E24" s="9" t="s">
        <v>46</v>
      </c>
      <c r="F24" s="9"/>
      <c r="G24" s="17">
        <f ca="1">ROUND(SUM(INDIRECT(ADDRESS(ROW()+(-1), COLUMN()+(0), 1)),INDIRECT(ADDRESS(ROW()+(-2), COLUMN()+(0), 1))), 2)</f>
        <v>49.43</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1)),INDIRECT(ADDRESS(ROW()+(-6), COLUMN()+(1), 1)),INDIRECT(ADDRESS(ROW()+(-9), COLUMN()+(1), 1))), 2)</f>
        <v>271.26</v>
      </c>
      <c r="G26" s="14">
        <f ca="1">ROUND(INDIRECT(ADDRESS(ROW()+(0), COLUMN()+(-2), 1))*INDIRECT(ADDRESS(ROW()+(0), COLUMN()+(-1), 1))/100, 2)</f>
        <v>5.43</v>
      </c>
    </row>
    <row r="27" spans="1:7" ht="13.50" thickBot="1" customHeight="1">
      <c r="A27" s="21" t="s">
        <v>50</v>
      </c>
      <c r="B27" s="21"/>
      <c r="C27" s="22"/>
      <c r="D27" s="23"/>
      <c r="E27" s="24" t="s">
        <v>51</v>
      </c>
      <c r="F27" s="25"/>
      <c r="G27" s="26">
        <f ca="1">ROUND(SUM(INDIRECT(ADDRESS(ROW()+(-1), COLUMN()+(0), 1)),INDIRECT(ADDRESS(ROW()+(-3), COLUMN()+(0), 1)),INDIRECT(ADDRESS(ROW()+(-7), COLUMN()+(0), 1)),INDIRECT(ADDRESS(ROW()+(-10), COLUMN()+(0), 1))), 2)</f>
        <v>276.69</v>
      </c>
    </row>
  </sheetData>
  <mergeCells count="31">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