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<sst xmlns="http://schemas.openxmlformats.org/spreadsheetml/2006/main" count="53" uniqueCount="53">
  <si>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</si>
  <si>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IFW070</t>
  </si>
  <si>
    <t xml:space="preserve">Ud</t>
  </si>
  <si>
    <t xml:space="preserve">Caja de registro.</t>
  </si>
  <si>
    <r>
      <rPr>
        <sz val="8.25"/>
        <color rgb="FF000000"/>
        <rFont val="Arial"/>
        <family val="2"/>
      </rPr>
      <t xml:space="preserve">Formación de caja de registro enterrada, de dimensiones interiores 40x40x50 cm, de concreto simple en sitio f'c=350 kg/cm² (5000 psi), clase de exposición F0 S2 P1 C0, tamaño máximo del agregado 25 mm (1" ASTM Nº 57), consistencia blanda, sobre losa sobre relleno de concreto simple f'c=315 kg/cm² (4500 psi), clase de exposición F0 S2 P1 C0, tamaño máximo del agregado 25 mm (1" ASTM Nº 57), consistencia blanda de 15 cm de espesor, con marco y tapa de fundición carga de rotura 125 kN, para alojamiento de la válvula; previa excavación con medios manuales y posterior relleno del trasdós con material granular. Incluso molde reutilizable de lámina metálica, amortizable en 20 usos.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</si>
  <si>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</si>
  <si>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</si>
  <si>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</si>
  <si>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</si>
  <si>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</si>
  <si>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</si>
  <si>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</si>
  <si>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mt10hmf100fzb</t>
  </si>
  <si>
    <t xml:space="preserve">m³</t>
  </si>
  <si>
    <t xml:space="preserve">Concreto simple f'c=315 kg/cm² (4500 psi), clase de exposición F0 S2 P1 C0, tamaño máximo del agregado 25 mm (1" ASTM Nº 57), consistencia blanda, premezclado, según ACI 318.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</si>
  <si>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</si>
  <si>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</si>
  <si>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</si>
  <si>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</si>
  <si>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</si>
  <si>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</si>
  <si>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</si>
  <si>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</si>
  <si>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</si>
  <si>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</si>
  <si>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</si>
  <si>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</si>
  <si>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mt08epr030a</t>
  </si>
  <si>
    <t xml:space="preserve">Ud</t>
  </si>
  <si>
    <t xml:space="preserve">Molde reutilizable para formación de cajas de registro de sección cuadrada de 40x40x50 cm, de lámina metálica, incluso accesorios de montaje.</t>
  </si>
  <si>
    <t xml:space="preserve">mt10hmf100fDb</t>
  </si>
  <si>
    <t xml:space="preserve">m³</t>
  </si>
  <si>
    <t xml:space="preserve">Concreto simple f'c=350 kg/cm² (5000 psi), clase de exposición F0 S2 P1 C0, tamaño máximo del agregado 25 mm (1" ASTM Nº 57), consistencia blanda, premezclado, según ACI 318.</t>
  </si>
  <si>
    <t xml:space="preserve">mt11tfa010a</t>
  </si>
  <si>
    <t xml:space="preserve">Ud</t>
  </si>
  <si>
    <t xml:space="preserve">Marco y tapa de fundición, 40x40 cm, para caja de registro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</si>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</sst>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8.16" customWidth="1"/>
    <col min="4" max="4" width="73.61" customWidth="1"/>
    <col min="5" max="5" width="13.60" customWidth="1"/>
    <col min="6" max="6" width="10.3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0.074</v>
      </c>
      <c r="F10" s="12">
        <v>136.83</v>
      </c>
      <c r="G10" s="12">
        <f ca="1">ROUND(INDIRECT(ADDRESS(ROW()+(0), COLUMN()+(-2), 1))*INDIRECT(ADDRESS(ROW()+(0), COLUMN()+(-1), 1)), 2)</f>
        <v>10.13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0.006</v>
      </c>
      <c r="F11" s="12">
        <v>2.04</v>
      </c>
      <c r="G11" s="12">
        <f ca="1">ROUND(INDIRECT(ADDRESS(ROW()+(0), COLUMN()+(-2), 1))*INDIRECT(ADDRESS(ROW()+(0), COLUMN()+(-1), 1)), 2)</f>
        <v>0.01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0.021</v>
      </c>
      <c r="F12" s="12">
        <v>23.95</v>
      </c>
      <c r="G12" s="12">
        <f ca="1">ROUND(INDIRECT(ADDRESS(ROW()+(0), COLUMN()+(-2), 1))*INDIRECT(ADDRESS(ROW()+(0), COLUMN()+(-1), 1)), 2)</f>
        <v>0.5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6.48</v>
      </c>
      <c r="F13" s="12">
        <v>0.2</v>
      </c>
      <c r="G13" s="12">
        <f ca="1">ROUND(INDIRECT(ADDRESS(ROW()+(0), COLUMN()+(-2), 1))*INDIRECT(ADDRESS(ROW()+(0), COLUMN()+(-1), 1)), 2)</f>
        <v>1.3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0.13</v>
      </c>
      <c r="F14" s="12">
        <v>1.63</v>
      </c>
      <c r="G14" s="12">
        <f ca="1">ROUND(INDIRECT(ADDRESS(ROW()+(0), COLUMN()+(-2), 1))*INDIRECT(ADDRESS(ROW()+(0), COLUMN()+(-1), 1)), 2)</f>
        <v>0.21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0.05</v>
      </c>
      <c r="F15" s="12">
        <v>248.72</v>
      </c>
      <c r="G15" s="12">
        <f ca="1">ROUND(INDIRECT(ADDRESS(ROW()+(0), COLUMN()+(-2), 1))*INDIRECT(ADDRESS(ROW()+(0), COLUMN()+(-1), 1)), 2)</f>
        <v>12.44</v>
      </c>
    </row>
    <row r="16" spans="1:7" ht="34.50" thickBot="1" customHeight="1">
      <c r="A16" s="1" t="s">
        <v>30</v>
      </c>
      <c r="B16" s="1"/>
      <c r="C16" s="10" t="s">
        <v>31</v>
      </c>
      <c r="D16" s="1" t="s">
        <v>32</v>
      </c>
      <c r="E16" s="11">
        <v>0.125</v>
      </c>
      <c r="F16" s="12">
        <v>140.77</v>
      </c>
      <c r="G16" s="12">
        <f ca="1">ROUND(INDIRECT(ADDRESS(ROW()+(0), COLUMN()+(-2), 1))*INDIRECT(ADDRESS(ROW()+(0), COLUMN()+(-1), 1)), 2)</f>
        <v>17.6</v>
      </c>
    </row>
    <row r="17" spans="1:7" ht="24.00" thickBot="1" customHeight="1">
      <c r="A17" s="1" t="s">
        <v>33</v>
      </c>
      <c r="B17" s="1"/>
      <c r="C17" s="10" t="s">
        <v>34</v>
      </c>
      <c r="D17" s="1" t="s">
        <v>35</v>
      </c>
      <c r="E17" s="11">
        <v>1</v>
      </c>
      <c r="F17" s="12">
        <v>30.2</v>
      </c>
      <c r="G17" s="12">
        <f ca="1">ROUND(INDIRECT(ADDRESS(ROW()+(0), COLUMN()+(-2), 1))*INDIRECT(ADDRESS(ROW()+(0), COLUMN()+(-1), 1)), 2)</f>
        <v>30.2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3">
        <v>0.355</v>
      </c>
      <c r="F18" s="14">
        <v>15.3</v>
      </c>
      <c r="G18" s="14">
        <f ca="1">ROUND(INDIRECT(ADDRESS(ROW()+(0), COLUMN()+(-2), 1))*INDIRECT(ADDRESS(ROW()+(0), COLUMN()+(-1), 1)), 2)</f>
        <v>5.43</v>
      </c>
    </row>
    <row r="19" spans="1:7" ht="13.50" thickBot="1" customHeight="1">
      <c r="A19" s="15"/>
      <c r="B19" s="15"/>
      <c r="C19" s="15"/>
      <c r="D19" s="15"/>
      <c r="E19" s="9" t="s">
        <v>39</v>
      </c>
      <c r="F19" s="9"/>
      <c r="G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77.82</v>
      </c>
    </row>
    <row r="20" spans="1:7" ht="13.50" thickBot="1" customHeight="1">
      <c r="A20" s="15">
        <v>2</v>
      </c>
      <c r="B20" s="15"/>
      <c r="C20" s="15"/>
      <c r="D20" s="18" t="s">
        <v>40</v>
      </c>
      <c r="E20" s="18"/>
      <c r="F20" s="15"/>
      <c r="G20" s="15"/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1">
        <v>0.984</v>
      </c>
      <c r="F21" s="12">
        <v>17.84</v>
      </c>
      <c r="G21" s="12">
        <f ca="1">ROUND(INDIRECT(ADDRESS(ROW()+(0), COLUMN()+(-2), 1))*INDIRECT(ADDRESS(ROW()+(0), COLUMN()+(-1), 1)), 2)</f>
        <v>17.55</v>
      </c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3">
        <v>1.364</v>
      </c>
      <c r="F22" s="14">
        <v>11.01</v>
      </c>
      <c r="G22" s="14">
        <f ca="1">ROUND(INDIRECT(ADDRESS(ROW()+(0), COLUMN()+(-2), 1))*INDIRECT(ADDRESS(ROW()+(0), COLUMN()+(-1), 1)), 2)</f>
        <v>15.02</v>
      </c>
    </row>
    <row r="23" spans="1:7" ht="13.50" thickBot="1" customHeight="1">
      <c r="A23" s="15"/>
      <c r="B23" s="15"/>
      <c r="C23" s="15"/>
      <c r="D23" s="15"/>
      <c r="E23" s="9" t="s">
        <v>47</v>
      </c>
      <c r="F23" s="9"/>
      <c r="G23" s="17">
        <f ca="1">ROUND(SUM(INDIRECT(ADDRESS(ROW()+(-1), COLUMN()+(0), 1)),INDIRECT(ADDRESS(ROW()+(-2), COLUMN()+(0), 1))), 2)</f>
        <v>32.57</v>
      </c>
    </row>
    <row r="24" spans="1:7" ht="13.50" thickBot="1" customHeight="1">
      <c r="A24" s="15">
        <v>3</v>
      </c>
      <c r="B24" s="15"/>
      <c r="C24" s="15"/>
      <c r="D24" s="18" t="s">
        <v>48</v>
      </c>
      <c r="E24" s="18"/>
      <c r="F24" s="15"/>
      <c r="G24" s="15"/>
    </row>
    <row r="25" spans="1:7" ht="13.50" thickBot="1" customHeight="1">
      <c r="A25" s="19"/>
      <c r="B25" s="19"/>
      <c r="C25" s="20" t="s">
        <v>49</v>
      </c>
      <c r="D25" s="19" t="s">
        <v>50</v>
      </c>
      <c r="E25" s="13">
        <v>2</v>
      </c>
      <c r="F25" s="14">
        <f ca="1">ROUND(SUM(INDIRECT(ADDRESS(ROW()+(-2), COLUMN()+(1), 1)),INDIRECT(ADDRESS(ROW()+(-6), COLUMN()+(1), 1))), 2)</f>
        <v>110.39</v>
      </c>
      <c r="G25" s="14">
        <f ca="1">ROUND(INDIRECT(ADDRESS(ROW()+(0), COLUMN()+(-2), 1))*INDIRECT(ADDRESS(ROW()+(0), COLUMN()+(-1), 1))/100, 2)</f>
        <v>2.21</v>
      </c>
    </row>
    <row r="26" spans="1:7" ht="13.50" thickBot="1" customHeight="1">
      <c r="A26" s="21" t="s">
        <v>51</v>
      </c>
      <c r="B26" s="21"/>
      <c r="C26" s="22"/>
      <c r="D26" s="23"/>
      <c r="E26" s="24" t="s">
        <v>52</v>
      </c>
      <c r="F26" s="25"/>
      <c r="G26" s="26">
        <f ca="1">ROUND(SUM(INDIRECT(ADDRESS(ROW()+(-1), COLUMN()+(0), 1)),INDIRECT(ADDRESS(ROW()+(-3), COLUMN()+(0), 1)),INDIRECT(ADDRESS(ROW()+(-7), COLUMN()+(0), 1))), 2)</f>
        <v>112.6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E19:F19"/>
    <mergeCell ref="A20:B20"/>
    <mergeCell ref="D20:E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