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<sst xmlns="http://schemas.openxmlformats.org/spreadsheetml/2006/main" count="50" uniqueCount="50">
  <si>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</si>
  <si>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IFC015</t>
  </si>
  <si>
    <t xml:space="preserve">Ud</t>
  </si>
  <si>
    <t xml:space="preserve">Colector de contadores divisionarios para abastecimiento de agua potable.</t>
  </si>
  <si>
    <r>
      <rPr>
        <sz val="8.25"/>
        <color rgb="FF000000"/>
        <rFont val="Arial"/>
        <family val="2"/>
      </rPr>
      <t xml:space="preserve">Colector de polipropileno copolímero random (PP-R), de 75 mm de diámetro y salidas a un lado con conexión embridada, para centralización de un máximo de 3 contadores de 1/2" DN 15 mm, con llave de corte, llaves de entrada, grifos de comprobación, válvulas de retención, llaves de salida y latiguillos. Incluso soportes para el colector y material auxiliar. El precio no incluye los contadores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</si>
  <si>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</si>
  <si>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</si>
  <si>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</si>
  <si>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</si>
  <si>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</si>
  <si>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</si>
  <si>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</si>
  <si>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mt37cci005d</t>
  </si>
  <si>
    <t xml:space="preserve">Ud</t>
  </si>
  <si>
    <t xml:space="preserve">Válvula de mariposa de aluminio, con disco de latón y fundición dúctil, DN 65 mm.</t>
  </si>
  <si>
    <t xml:space="preserve">mt37cci010b</t>
  </si>
  <si>
    <t xml:space="preserve">Ud</t>
  </si>
  <si>
    <t xml:space="preserve">Colector de polipropileno copolímero random (PP-R), de 75 mm de diámetro y salidas a un lado con conexión embridada, para centralización de 3 contadores divisionarios de agua en una columna, de 200x910 mm. Incluso soporte y brida.</t>
  </si>
  <si>
    <t xml:space="preserve">mt37cci200a</t>
  </si>
  <si>
    <t xml:space="preserve">Ud</t>
  </si>
  <si>
    <t xml:space="preserve">Llave de entrada de latón, DN 15 mm, precintable, con junta y brida orientable y tuerca de unión de 3/4".</t>
  </si>
  <si>
    <t xml:space="preserve">mt37cci205a</t>
  </si>
  <si>
    <t xml:space="preserve">Ud</t>
  </si>
  <si>
    <t xml:space="preserve">Llave de salida de latón, DN 15 mm, precintable, con dispositivo antirretorno y tuerca de unión de 3/4".</t>
  </si>
  <si>
    <t xml:space="preserve">mt37sgl012a</t>
  </si>
  <si>
    <t xml:space="preserve">Ud</t>
  </si>
  <si>
    <t xml:space="preserve">Grifo de comprobación de latón, para roscar, de 1/2".</t>
  </si>
  <si>
    <t xml:space="preserve">mt37svr010a</t>
  </si>
  <si>
    <t xml:space="preserve">Ud</t>
  </si>
  <si>
    <t xml:space="preserve">Válvula de retención de latón para roscar de 1/2".</t>
  </si>
  <si>
    <t xml:space="preserve">mt37cci300a</t>
  </si>
  <si>
    <t xml:space="preserve">Ud</t>
  </si>
  <si>
    <t xml:space="preserve">Latiguillo de acero, con rosca macho-hembra de 3/4" y de 500 mm de longitud.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</si>
  <si>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</si>
  <si>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</si>
  <si>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</si>
  <si>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</si>
  <si>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</si>
  <si>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</si>
  <si>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</si>
  <si>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</si>
  <si>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</si>
  <si>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</si>
  <si>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</si>
  <si>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</si>
  <si>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</si>
  <si>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</si>
  <si>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</si>
  <si>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$ 32,65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</si>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</sst>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86.96</v>
      </c>
      <c r="G10" s="12">
        <f ca="1">ROUND(INDIRECT(ADDRESS(ROW()+(0), COLUMN()+(-2), 1))*INDIRECT(ADDRESS(ROW()+(0), COLUMN()+(-1), 1)), 2)</f>
        <v>86.96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272.04</v>
      </c>
      <c r="G11" s="12">
        <f ca="1">ROUND(INDIRECT(ADDRESS(ROW()+(0), COLUMN()+(-2), 1))*INDIRECT(ADDRESS(ROW()+(0), COLUMN()+(-1), 1)), 2)</f>
        <v>272.04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3</v>
      </c>
      <c r="F12" s="12">
        <v>23.01</v>
      </c>
      <c r="G12" s="12">
        <f ca="1">ROUND(INDIRECT(ADDRESS(ROW()+(0), COLUMN()+(-2), 1))*INDIRECT(ADDRESS(ROW()+(0), COLUMN()+(-1), 1)), 2)</f>
        <v>69.03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3</v>
      </c>
      <c r="F13" s="12">
        <v>17.4</v>
      </c>
      <c r="G13" s="12">
        <f ca="1">ROUND(INDIRECT(ADDRESS(ROW()+(0), COLUMN()+(-2), 1))*INDIRECT(ADDRESS(ROW()+(0), COLUMN()+(-1), 1)), 2)</f>
        <v>52.2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3</v>
      </c>
      <c r="F14" s="12">
        <v>7.39</v>
      </c>
      <c r="G14" s="12">
        <f ca="1">ROUND(INDIRECT(ADDRESS(ROW()+(0), COLUMN()+(-2), 1))*INDIRECT(ADDRESS(ROW()+(0), COLUMN()+(-1), 1)), 2)</f>
        <v>22.17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3</v>
      </c>
      <c r="F15" s="12">
        <v>6.18</v>
      </c>
      <c r="G15" s="12">
        <f ca="1">ROUND(INDIRECT(ADDRESS(ROW()+(0), COLUMN()+(-2), 1))*INDIRECT(ADDRESS(ROW()+(0), COLUMN()+(-1), 1)), 2)</f>
        <v>18.54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3</v>
      </c>
      <c r="F16" s="12">
        <v>17.36</v>
      </c>
      <c r="G16" s="12">
        <f ca="1">ROUND(INDIRECT(ADDRESS(ROW()+(0), COLUMN()+(-2), 1))*INDIRECT(ADDRESS(ROW()+(0), COLUMN()+(-1), 1)), 2)</f>
        <v>52.08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</v>
      </c>
      <c r="F17" s="14">
        <v>2.01</v>
      </c>
      <c r="G17" s="14">
        <f ca="1">ROUND(INDIRECT(ADDRESS(ROW()+(0), COLUMN()+(-2), 1))*INDIRECT(ADDRESS(ROW()+(0), COLUMN()+(-1), 1)), 2)</f>
        <v>2.01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575.03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2.713</v>
      </c>
      <c r="F20" s="12">
        <v>18.33</v>
      </c>
      <c r="G20" s="12">
        <f ca="1">ROUND(INDIRECT(ADDRESS(ROW()+(0), COLUMN()+(-2), 1))*INDIRECT(ADDRESS(ROW()+(0), COLUMN()+(-1), 1)), 2)</f>
        <v>49.73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1.356</v>
      </c>
      <c r="F21" s="14">
        <v>11.42</v>
      </c>
      <c r="G21" s="14">
        <f ca="1">ROUND(INDIRECT(ADDRESS(ROW()+(0), COLUMN()+(-2), 1))*INDIRECT(ADDRESS(ROW()+(0), COLUMN()+(-1), 1)), 2)</f>
        <v>15.49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65.22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9"/>
      <c r="B24" s="19"/>
      <c r="C24" s="20" t="s">
        <v>46</v>
      </c>
      <c r="D24" s="19" t="s">
        <v>47</v>
      </c>
      <c r="E24" s="13">
        <v>2</v>
      </c>
      <c r="F24" s="14">
        <f ca="1">ROUND(SUM(INDIRECT(ADDRESS(ROW()+(-2), COLUMN()+(1), 1)),INDIRECT(ADDRESS(ROW()+(-6), COLUMN()+(1), 1))), 2)</f>
        <v>640.25</v>
      </c>
      <c r="G24" s="14">
        <f ca="1">ROUND(INDIRECT(ADDRESS(ROW()+(0), COLUMN()+(-2), 1))*INDIRECT(ADDRESS(ROW()+(0), COLUMN()+(-1), 1))/100, 2)</f>
        <v>12.81</v>
      </c>
    </row>
    <row r="25" spans="1:7" ht="13.50" thickBot="1" customHeight="1">
      <c r="A25" s="21" t="s">
        <v>48</v>
      </c>
      <c r="B25" s="21"/>
      <c r="C25" s="22"/>
      <c r="D25" s="23"/>
      <c r="E25" s="24" t="s">
        <v>49</v>
      </c>
      <c r="F25" s="25"/>
      <c r="G25" s="26">
        <f ca="1">ROUND(SUM(INDIRECT(ADDRESS(ROW()+(-1), COLUMN()+(0), 1)),INDIRECT(ADDRESS(ROW()+(-3), COLUMN()+(0), 1)),INDIRECT(ADDRESS(ROW()+(-7), COLUMN()+(0), 1))), 2)</f>
        <v>653.06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