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<sst xmlns="http://schemas.openxmlformats.org/spreadsheetml/2006/main" count="35" uniqueCount="35">
  <si>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</si>
  <si>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IEM142</t>
  </si>
  <si>
    <t xml:space="preserve">Ud</t>
  </si>
  <si>
    <t xml:space="preserve">Termostato de ambiente, empotrado, antivandálico.</t>
  </si>
  <si>
    <r>
      <rPr>
        <sz val="8.25"/>
        <color rgb="FF000000"/>
        <rFont val="Arial"/>
        <family val="2"/>
      </rPr>
      <t xml:space="preserve">Termostato de ambiente, antivandálico, con grado de protección IP44, gama media formado por termostato de ambiente de material termoplástico color blanco acabado brillante con display digital, sonda de temperatura de suelo de 6 mm de diámetro color negro con 4 m de cable, marco adaptador con tapa proyectable transparente de material termoplástico color blanco acabado brillante, con grado de protección IP40 y marco embellecedor antivandálico, para 1 elemento de material termoplástico color blanco acabado brillante, con junta de estanqueidad grado de protección IP44. Instalación empotrada. El precio no incluye la caja para mecanismo empotrado.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</si>
  <si>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</si>
  <si>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</si>
  <si>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</si>
  <si>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</si>
  <si>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</si>
  <si>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</si>
  <si>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</si>
  <si>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mt42gir092ab</t>
  </si>
  <si>
    <t xml:space="preserve">Ud</t>
  </si>
  <si>
    <t xml:space="preserve">Termostato de ambiente de material termoplástico color blanco acabado brillante con display digital, con reloj programador con cambio automático de horario verano/invierno, programador horario con hasta 32 puntos de conmutación y 3 modos de funcionamiento (ahorro de energía, Party y vacaciones), tensión de alimentación 230 V, para empotrar.</t>
  </si>
  <si>
    <t xml:space="preserve">mt42gir095a</t>
  </si>
  <si>
    <t xml:space="preserve">Ud</t>
  </si>
  <si>
    <t xml:space="preserve">Sonda de temperatura de suelo de 6 mm de diámetro color negro con 4 m de cable, para conexión con termostato de ambiente.</t>
  </si>
  <si>
    <t xml:space="preserve">mt42gir893b</t>
  </si>
  <si>
    <t xml:space="preserve">Ud</t>
  </si>
  <si>
    <t xml:space="preserve">Marco adaptador con tapa proyectable transparente de material termoplástico color blanco acabado brillante, con grado de protección IP40, con resistencia a los rayos UV y a la intemperie.</t>
  </si>
  <si>
    <t xml:space="preserve">mt33gir801ab</t>
  </si>
  <si>
    <t xml:space="preserve">Ud</t>
  </si>
  <si>
    <t xml:space="preserve">Marco embellecedor antivandálico, para 1 elemento de material termoplástico color blanco acabado brillante, con junta de estanqueidad grado de protección IP44, de montaje fácil (sin herramientas) y desmontaje con destornillador Torx T9 o T10.</t>
  </si>
  <si>
    <t xml:space="preserve">Subtotal materiales:</t>
  </si>
  <si>
    <t xml:space="preserve">Mano de obra</t>
  </si>
  <si>
    <t xml:space="preserve">mo003</t>
  </si>
  <si>
    <t xml:space="preserve">h</t>
  </si>
  <si>
    <t xml:space="preserve">Instalador electricista.</t>
  </si>
  <si>
    <t xml:space="preserve">Subtotal mano de obra:</t>
  </si>
  <si>
    <t xml:space="preserve">Herramientas</t>
  </si>
  <si>
    <t xml:space="preserve">%</t>
  </si>
  <si>
    <t xml:space="preserve">Herramientas</t>
  </si>
  <si>
    <t xml:space="preserve">Coste de mantenimiento decenal: $ 19,86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</si>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</sst>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307.03</v>
      </c>
      <c r="H10" s="12">
        <f ca="1">ROUND(INDIRECT(ADDRESS(ROW()+(0), COLUMN()+(-2), 1))*INDIRECT(ADDRESS(ROW()+(0), COLUMN()+(-1), 1)), 2)</f>
        <v>307.03</v>
      </c>
    </row>
    <row r="11" spans="1:8" ht="24.00" thickBot="1" customHeight="1">
      <c r="A11" s="1" t="s">
        <v>15</v>
      </c>
      <c r="B11" s="1"/>
      <c r="C11" s="10" t="s">
        <v>16</v>
      </c>
      <c r="D11" s="10"/>
      <c r="E11" s="1" t="s">
        <v>17</v>
      </c>
      <c r="F11" s="11">
        <v>1</v>
      </c>
      <c r="G11" s="12">
        <v>31.59</v>
      </c>
      <c r="H11" s="12">
        <f ca="1">ROUND(INDIRECT(ADDRESS(ROW()+(0), COLUMN()+(-2), 1))*INDIRECT(ADDRESS(ROW()+(0), COLUMN()+(-1), 1)), 2)</f>
        <v>31.59</v>
      </c>
    </row>
    <row r="12" spans="1:8" ht="34.50" thickBot="1" customHeight="1">
      <c r="A12" s="1" t="s">
        <v>18</v>
      </c>
      <c r="B12" s="1"/>
      <c r="C12" s="10" t="s">
        <v>19</v>
      </c>
      <c r="D12" s="10"/>
      <c r="E12" s="1" t="s">
        <v>20</v>
      </c>
      <c r="F12" s="11">
        <v>1</v>
      </c>
      <c r="G12" s="12">
        <v>27.89</v>
      </c>
      <c r="H12" s="12">
        <f ca="1">ROUND(INDIRECT(ADDRESS(ROW()+(0), COLUMN()+(-2), 1))*INDIRECT(ADDRESS(ROW()+(0), COLUMN()+(-1), 1)), 2)</f>
        <v>27.89</v>
      </c>
    </row>
    <row r="13" spans="1:8" ht="34.50" thickBot="1" customHeight="1">
      <c r="A13" s="1" t="s">
        <v>21</v>
      </c>
      <c r="B13" s="1"/>
      <c r="C13" s="10" t="s">
        <v>22</v>
      </c>
      <c r="D13" s="10"/>
      <c r="E13" s="1" t="s">
        <v>23</v>
      </c>
      <c r="F13" s="13">
        <v>1</v>
      </c>
      <c r="G13" s="14">
        <v>17.22</v>
      </c>
      <c r="H13" s="14">
        <f ca="1">ROUND(INDIRECT(ADDRESS(ROW()+(0), COLUMN()+(-2), 1))*INDIRECT(ADDRESS(ROW()+(0), COLUMN()+(-1), 1)), 2)</f>
        <v>17.22</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383.73</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3">
        <v>0.306</v>
      </c>
      <c r="G16" s="14">
        <v>18.33</v>
      </c>
      <c r="H16" s="14">
        <f ca="1">ROUND(INDIRECT(ADDRESS(ROW()+(0), COLUMN()+(-2), 1))*INDIRECT(ADDRESS(ROW()+(0), COLUMN()+(-1), 1)), 2)</f>
        <v>5.61</v>
      </c>
    </row>
    <row r="17" spans="1:8" ht="13.50" thickBot="1" customHeight="1">
      <c r="A17" s="15"/>
      <c r="B17" s="15"/>
      <c r="C17" s="15"/>
      <c r="D17" s="15"/>
      <c r="E17" s="15"/>
      <c r="F17" s="9" t="s">
        <v>29</v>
      </c>
      <c r="G17" s="9"/>
      <c r="H17" s="17">
        <f ca="1">ROUND(SUM(INDIRECT(ADDRESS(ROW()+(-1), COLUMN()+(0), 1))), 2)</f>
        <v>5.61</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1)),INDIRECT(ADDRESS(ROW()+(-5), COLUMN()+(1), 1))), 2)</f>
        <v>389.34</v>
      </c>
      <c r="H19" s="14">
        <f ca="1">ROUND(INDIRECT(ADDRESS(ROW()+(0), COLUMN()+(-2), 1))*INDIRECT(ADDRESS(ROW()+(0), COLUMN()+(-1), 1))/100, 2)</f>
        <v>7.79</v>
      </c>
    </row>
    <row r="20" spans="1:8" ht="13.50" thickBot="1" customHeight="1">
      <c r="A20" s="21" t="s">
        <v>33</v>
      </c>
      <c r="B20" s="21"/>
      <c r="C20" s="22"/>
      <c r="D20" s="22"/>
      <c r="E20" s="23"/>
      <c r="F20" s="24" t="s">
        <v>34</v>
      </c>
      <c r="G20" s="25"/>
      <c r="H20" s="26">
        <f ca="1">ROUND(SUM(INDIRECT(ADDRESS(ROW()+(-1), COLUMN()+(0), 1)),INDIRECT(ADDRESS(ROW()+(-3), COLUMN()+(0), 1)),INDIRECT(ADDRESS(ROW()+(-6), COLUMN()+(0), 1))), 2)</f>
        <v>397.13</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