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<sst xmlns="http://schemas.openxmlformats.org/spreadsheetml/2006/main" count="46" uniqueCount="46">
  <si>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</si>
  <si>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ICD110</t>
  </si>
  <si>
    <t xml:space="preserve">Ud</t>
  </si>
  <si>
    <t xml:space="preserve">Tanque de combustible líquido, enterrado, de plancha de acero.</t>
  </si>
  <si>
    <r>
      <rPr>
        <sz val="8.25"/>
        <color rgb="FF000000"/>
        <rFont val="Arial"/>
        <family val="2"/>
      </rPr>
      <t xml:space="preserve">Tanque de gasóleo, enterrado, de lámina de acero, de simple pared, con una capacidad de 30000 litros.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</si>
  <si>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</si>
  <si>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</si>
  <si>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</si>
  <si>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</si>
  <si>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</si>
  <si>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</si>
  <si>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</si>
  <si>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mt38dep001ua</t>
  </si>
  <si>
    <t xml:space="preserve">Ud</t>
  </si>
  <si>
    <t xml:space="preserve">Tanque homologado de combustible líquido, enterrado, de lámina de acero, de simple pared, de 2450 mm de diámetro y 6600 mm de longitud, con una capacidad de 30000 litros. Tratamiento exterior: granallado SA 2 1/2 y acabado mediante capa de resina de poliuretano de 600 micras de espesor. Incluso elementos de protección según normativa.</t>
  </si>
  <si>
    <t xml:space="preserve">mt38dep004c</t>
  </si>
  <si>
    <t xml:space="preserve">Ud</t>
  </si>
  <si>
    <t xml:space="preserve">Tubo buzo de carga, para tanque de combustible líquido de lámina de acero.</t>
  </si>
  <si>
    <t xml:space="preserve">mt38dep005c</t>
  </si>
  <si>
    <t xml:space="preserve">Ud</t>
  </si>
  <si>
    <t xml:space="preserve">Válvula reguladora de nivel, para tanque de combustible líquido de lámina de acero.</t>
  </si>
  <si>
    <t xml:space="preserve">mt38dep006a</t>
  </si>
  <si>
    <t xml:space="preserve">Ud</t>
  </si>
  <si>
    <t xml:space="preserve">Indicador de nivel con sonda, para tanque de combustible líquido de lámina de acero.</t>
  </si>
  <si>
    <t xml:space="preserve">mt38dep009b</t>
  </si>
  <si>
    <t xml:space="preserve">Ud</t>
  </si>
  <si>
    <t xml:space="preserve">Tapa de registro de 70x70 cm, para inspección de tanque de combustible líquido.</t>
  </si>
  <si>
    <t xml:space="preserve">Subtotal materiales:</t>
  </si>
  <si>
    <t xml:space="preserve">Equipo y maquinaria</t>
  </si>
  <si>
    <t xml:space="preserve">mq04cag010a</t>
  </si>
  <si>
    <t xml:space="preserve">h</t>
  </si>
  <si>
    <t xml:space="preserve">Camión con grúa de hasta 6 t.</t>
  </si>
  <si>
    <t xml:space="preserve">Subtotal equipo y maquinaria:</t>
  </si>
  <si>
    <t xml:space="preserve">Mano de obra</t>
  </si>
  <si>
    <t xml:space="preserve">mo004</t>
  </si>
  <si>
    <t xml:space="preserve">h</t>
  </si>
  <si>
    <t xml:space="preserve">Instalador de calefacción.</t>
  </si>
  <si>
    <t xml:space="preserve">mo103</t>
  </si>
  <si>
    <t xml:space="preserve">h</t>
  </si>
  <si>
    <t xml:space="preserve">Principiante de instalador de calefacción.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</si>
  <si>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</si>
  <si>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</si>
  <si>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</si>
  <si>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</si>
  <si>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$ 1.981,96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</si>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</sst>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65.96" customWidth="1"/>
    <col min="5" max="5" width="14.79" customWidth="1"/>
    <col min="6" max="6" width="14.11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19601.4</v>
      </c>
      <c r="G10" s="12">
        <f ca="1">ROUND(INDIRECT(ADDRESS(ROW()+(0), COLUMN()+(-2), 1))*INDIRECT(ADDRESS(ROW()+(0), COLUMN()+(-1), 1)), 2)</f>
        <v>19601.4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574.69</v>
      </c>
      <c r="G11" s="12">
        <f ca="1">ROUND(INDIRECT(ADDRESS(ROW()+(0), COLUMN()+(-2), 1))*INDIRECT(ADDRESS(ROW()+(0), COLUMN()+(-1), 1)), 2)</f>
        <v>574.69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620.72</v>
      </c>
      <c r="G12" s="12">
        <f ca="1">ROUND(INDIRECT(ADDRESS(ROW()+(0), COLUMN()+(-2), 1))*INDIRECT(ADDRESS(ROW()+(0), COLUMN()+(-1), 1)), 2)</f>
        <v>620.72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101.62</v>
      </c>
      <c r="G13" s="12">
        <f ca="1">ROUND(INDIRECT(ADDRESS(ROW()+(0), COLUMN()+(-2), 1))*INDIRECT(ADDRESS(ROW()+(0), COLUMN()+(-1), 1)), 2)</f>
        <v>101.62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169.2</v>
      </c>
      <c r="G14" s="14">
        <f ca="1">ROUND(INDIRECT(ADDRESS(ROW()+(0), COLUMN()+(-2), 1))*INDIRECT(ADDRESS(ROW()+(0), COLUMN()+(-1), 1)), 2)</f>
        <v>169.2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21067.6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0.869</v>
      </c>
      <c r="F17" s="14">
        <v>65.77</v>
      </c>
      <c r="G17" s="14">
        <f ca="1">ROUND(INDIRECT(ADDRESS(ROW()+(0), COLUMN()+(-2), 1))*INDIRECT(ADDRESS(ROW()+(0), COLUMN()+(-1), 1)), 2)</f>
        <v>57.15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2)</f>
        <v>57.15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14.976</v>
      </c>
      <c r="F20" s="12">
        <v>19.14</v>
      </c>
      <c r="G20" s="12">
        <f ca="1">ROUND(INDIRECT(ADDRESS(ROW()+(0), COLUMN()+(-2), 1))*INDIRECT(ADDRESS(ROW()+(0), COLUMN()+(-1), 1)), 2)</f>
        <v>286.64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3">
        <v>14.976</v>
      </c>
      <c r="F21" s="14">
        <v>11.92</v>
      </c>
      <c r="G21" s="14">
        <f ca="1">ROUND(INDIRECT(ADDRESS(ROW()+(0), COLUMN()+(-2), 1))*INDIRECT(ADDRESS(ROW()+(0), COLUMN()+(-1), 1)), 2)</f>
        <v>178.51</v>
      </c>
    </row>
    <row r="22" spans="1:7" ht="13.50" thickBot="1" customHeight="1">
      <c r="A22" s="15"/>
      <c r="B22" s="15"/>
      <c r="C22" s="15"/>
      <c r="D22" s="15"/>
      <c r="E22" s="9" t="s">
        <v>40</v>
      </c>
      <c r="F22" s="9"/>
      <c r="G22" s="17">
        <f ca="1">ROUND(SUM(INDIRECT(ADDRESS(ROW()+(-1), COLUMN()+(0), 1)),INDIRECT(ADDRESS(ROW()+(-2), COLUMN()+(0), 1))), 2)</f>
        <v>465.15</v>
      </c>
    </row>
    <row r="23" spans="1:7" ht="13.50" thickBot="1" customHeight="1">
      <c r="A23" s="15">
        <v>4</v>
      </c>
      <c r="B23" s="15"/>
      <c r="C23" s="15"/>
      <c r="D23" s="18" t="s">
        <v>41</v>
      </c>
      <c r="E23" s="18"/>
      <c r="F23" s="15"/>
      <c r="G23" s="15"/>
    </row>
    <row r="24" spans="1:7" ht="13.50" thickBot="1" customHeight="1">
      <c r="A24" s="19"/>
      <c r="B24" s="19"/>
      <c r="C24" s="20" t="s">
        <v>42</v>
      </c>
      <c r="D24" s="19" t="s">
        <v>43</v>
      </c>
      <c r="E24" s="13">
        <v>2</v>
      </c>
      <c r="F24" s="14">
        <f ca="1">ROUND(SUM(INDIRECT(ADDRESS(ROW()+(-2), COLUMN()+(1), 1)),INDIRECT(ADDRESS(ROW()+(-6), COLUMN()+(1), 1)),INDIRECT(ADDRESS(ROW()+(-9), COLUMN()+(1), 1))), 2)</f>
        <v>21589.9</v>
      </c>
      <c r="G24" s="14">
        <f ca="1">ROUND(INDIRECT(ADDRESS(ROW()+(0), COLUMN()+(-2), 1))*INDIRECT(ADDRESS(ROW()+(0), COLUMN()+(-1), 1))/100, 2)</f>
        <v>431.8</v>
      </c>
    </row>
    <row r="25" spans="1:7" ht="13.50" thickBot="1" customHeight="1">
      <c r="A25" s="21" t="s">
        <v>44</v>
      </c>
      <c r="B25" s="21"/>
      <c r="C25" s="22"/>
      <c r="D25" s="23"/>
      <c r="E25" s="24" t="s">
        <v>45</v>
      </c>
      <c r="F25" s="25"/>
      <c r="G25" s="26">
        <f ca="1">ROUND(SUM(INDIRECT(ADDRESS(ROW()+(-1), COLUMN()+(0), 1)),INDIRECT(ADDRESS(ROW()+(-3), COLUMN()+(0), 1)),INDIRECT(ADDRESS(ROW()+(-7), COLUMN()+(0), 1)),INDIRECT(ADDRESS(ROW()+(-10), COLUMN()+(0), 1))), 2)</f>
        <v>22021.7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