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<sst xmlns="http://schemas.openxmlformats.org/spreadsheetml/2006/main" count="35" uniqueCount="35">
  <si>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</si>
  <si>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IBP004</t>
  </si>
  <si>
    <t xml:space="preserve">Ud</t>
  </si>
  <si>
    <t xml:space="preserve">Unidad interior de aire acondicionado con distribución por conducto rectangular, para gas R-32.</t>
  </si>
  <si>
    <r>
      <rPr>
        <sz val="8.25"/>
        <color rgb="FF000000"/>
        <rFont val="Arial"/>
        <family val="2"/>
      </rPr>
      <t xml:space="preserve">Unidad interior de aire acondicionado, con distribución por conducto rectangular, sistema VRF, para gas R-410A/R-32, alimentación monofásica (230V/50Hz), modelo MMD-UP0051BHP-E "TOSHIBA", potencia frigorífica nominal 1,7 kW (temperatura de bulbo seco del aire interior 27°C, temperatura de bulbo húmedo del aire interior 19°C, temperatura de bulbo seco del aire exterior 35°C, temperatura de bulbo húmedo del aire exterior 24°C), potencia calorífica nominal 1,9 kW (temperatura de bulbo seco del aire interior 20°C, temperatura de bulbo húmedo del aire exterior 6°C), consumo eléctrico nominal 0,038 kW, presión sonora a velocidad alta/media/baja: 29/26/23 dBA, potencia sonora 51 dBA, caudal de aire a velocidad alta/media/baja: 540/450/360 m³/h, de 275x700x750 mm y 23 kg, presión de aire (máxima) 120 Pa, retorno posterior del aire, con válvula de expansión electrónica, sensor de presión, control individual de temperatura por microprocesador para regulación del flujo de refrigerante, toma de aire exterior, filtro de aire, bomba y manguera de drenaje. Regulación: control remoto inalámbrico, modelo RBC-AXU31-E. Incluso elementos para suspensión del techo.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</si>
  <si>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</si>
  <si>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</si>
  <si>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</si>
  <si>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</si>
  <si>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</si>
  <si>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</si>
  <si>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</si>
  <si>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mt42tsb141a</t>
  </si>
  <si>
    <t xml:space="preserve">Ud</t>
  </si>
  <si>
    <t xml:space="preserve">Unidad interior de aire acondicionado, con distribución por conducto rectangular, sistema VRF, para gas R-410A/R-32, alimentación monofásica (230V/50Hz), modelo MMD-UP0051BHP-E "TOSHIBA", potencia frigorífica nominal 1,7 kW (temperatura de bulbo seco del aire interior 27°C, temperatura de bulbo húmedo del aire interior 19°C, temperatura de bulbo seco del aire exterior 35°C, temperatura de bulbo húmedo del aire exterior 24°C), potencia calorífica nominal 1,9 kW (temperatura de bulbo seco del aire interior 20°C, temperatura de bulbo húmedo del aire exterior 6°C), consumo eléctrico nominal 0,038 kW, presión sonora a velocidad alta/media/baja: 29/26/23 dBA, potencia sonora 51 dBA, caudal de aire a velocidad alta/media/baja: 540/450/360 m³/h, de 275x700x750 mm y 23 kg, presión de aire (máxima) 120 Pa, retorno posterior del aire, con válvula de expansión electrónica, sensor de presión, control individual de temperatura por microprocesador para regulación del flujo de refrigerante, toma de aire exterior, filtro de aire, bomba y manguera de drenaje.</t>
  </si>
  <si>
    <t xml:space="preserve">mt42tsb594b</t>
  </si>
  <si>
    <t xml:space="preserve">Ud</t>
  </si>
  <si>
    <t xml:space="preserve">Control remoto inalámbrico, modelo RBC-AXU31-E "TOSHIBA", formado por mando por infrarrojos y receptor para instalación en la unidad interior de aire acondicionado.</t>
  </si>
  <si>
    <t xml:space="preserve">mt42www090</t>
  </si>
  <si>
    <t xml:space="preserve">Ud</t>
  </si>
  <si>
    <t xml:space="preserve">Kit de soportes para suspensión del techo, formado por cuatro varillas roscadas de acero galvanizado, con sus tacos, tuercas y arandelas correspondientes.</t>
  </si>
  <si>
    <t xml:space="preserve">Subtotal materiales:</t>
  </si>
  <si>
    <t xml:space="preserve">Mano de obra</t>
  </si>
  <si>
    <t xml:space="preserve">mo005</t>
  </si>
  <si>
    <t xml:space="preserve">h</t>
  </si>
  <si>
    <t xml:space="preserve">Instalador de climatización.</t>
  </si>
  <si>
    <t xml:space="preserve">mo104</t>
  </si>
  <si>
    <t xml:space="preserve">h</t>
  </si>
  <si>
    <t xml:space="preserve">Principiante de instalador de climatización.</t>
  </si>
  <si>
    <t xml:space="preserve">Subtotal mano de obra:</t>
  </si>
  <si>
    <t xml:space="preserve">Herramientas</t>
  </si>
  <si>
    <t xml:space="preserve">%</t>
  </si>
  <si>
    <t xml:space="preserve">Herramientas</t>
  </si>
  <si>
    <t xml:space="preserve">Coste de mantenimiento decenal: $ 749,57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</si>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</sst>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65"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9.50" thickBot="1" customHeight="1">
      <c r="A10" s="1" t="s">
        <v>12</v>
      </c>
      <c r="B10" s="1"/>
      <c r="C10" s="10" t="s">
        <v>13</v>
      </c>
      <c r="D10" s="1" t="s">
        <v>14</v>
      </c>
      <c r="E10" s="11">
        <v>1</v>
      </c>
      <c r="F10" s="12">
        <v>2055.34</v>
      </c>
      <c r="G10" s="12">
        <f ca="1">ROUND(INDIRECT(ADDRESS(ROW()+(0), COLUMN()+(-2), 1))*INDIRECT(ADDRESS(ROW()+(0), COLUMN()+(-1), 1)), 2)</f>
        <v>2055.34</v>
      </c>
    </row>
    <row r="11" spans="1:7" ht="24.00" thickBot="1" customHeight="1">
      <c r="A11" s="1" t="s">
        <v>15</v>
      </c>
      <c r="B11" s="1"/>
      <c r="C11" s="10" t="s">
        <v>16</v>
      </c>
      <c r="D11" s="1" t="s">
        <v>17</v>
      </c>
      <c r="E11" s="11">
        <v>1</v>
      </c>
      <c r="F11" s="12">
        <v>507.22</v>
      </c>
      <c r="G11" s="12">
        <f ca="1">ROUND(INDIRECT(ADDRESS(ROW()+(0), COLUMN()+(-2), 1))*INDIRECT(ADDRESS(ROW()+(0), COLUMN()+(-1), 1)), 2)</f>
        <v>507.22</v>
      </c>
    </row>
    <row r="12" spans="1:7" ht="24.00" thickBot="1" customHeight="1">
      <c r="A12" s="1" t="s">
        <v>18</v>
      </c>
      <c r="B12" s="1"/>
      <c r="C12" s="10" t="s">
        <v>19</v>
      </c>
      <c r="D12" s="1" t="s">
        <v>20</v>
      </c>
      <c r="E12" s="13">
        <v>1</v>
      </c>
      <c r="F12" s="14">
        <v>30.66</v>
      </c>
      <c r="G12" s="14">
        <f ca="1">ROUND(INDIRECT(ADDRESS(ROW()+(0), COLUMN()+(-2), 1))*INDIRECT(ADDRESS(ROW()+(0), COLUMN()+(-1), 1)), 2)</f>
        <v>30.66</v>
      </c>
    </row>
    <row r="13" spans="1:7" ht="13.50" thickBot="1" customHeight="1">
      <c r="A13" s="15"/>
      <c r="B13" s="15"/>
      <c r="C13" s="15"/>
      <c r="D13" s="15"/>
      <c r="E13" s="9" t="s">
        <v>21</v>
      </c>
      <c r="F13" s="9"/>
      <c r="G13" s="17">
        <f ca="1">ROUND(SUM(INDIRECT(ADDRESS(ROW()+(-1), COLUMN()+(0), 1)),INDIRECT(ADDRESS(ROW()+(-2), COLUMN()+(0), 1)),INDIRECT(ADDRESS(ROW()+(-3), COLUMN()+(0), 1))), 2)</f>
        <v>2593.22</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1.094</v>
      </c>
      <c r="F15" s="12">
        <v>17.64</v>
      </c>
      <c r="G15" s="12">
        <f ca="1">ROUND(INDIRECT(ADDRESS(ROW()+(0), COLUMN()+(-2), 1))*INDIRECT(ADDRESS(ROW()+(0), COLUMN()+(-1), 1)), 2)</f>
        <v>19.3</v>
      </c>
    </row>
    <row r="16" spans="1:7" ht="13.50" thickBot="1" customHeight="1">
      <c r="A16" s="1" t="s">
        <v>26</v>
      </c>
      <c r="B16" s="1"/>
      <c r="C16" s="10" t="s">
        <v>27</v>
      </c>
      <c r="D16" s="1" t="s">
        <v>28</v>
      </c>
      <c r="E16" s="13">
        <v>1.094</v>
      </c>
      <c r="F16" s="14">
        <v>10.99</v>
      </c>
      <c r="G16" s="14">
        <f ca="1">ROUND(INDIRECT(ADDRESS(ROW()+(0), COLUMN()+(-2), 1))*INDIRECT(ADDRESS(ROW()+(0), COLUMN()+(-1), 1)), 2)</f>
        <v>12.02</v>
      </c>
    </row>
    <row r="17" spans="1:7" ht="13.50" thickBot="1" customHeight="1">
      <c r="A17" s="15"/>
      <c r="B17" s="15"/>
      <c r="C17" s="15"/>
      <c r="D17" s="15"/>
      <c r="E17" s="9" t="s">
        <v>29</v>
      </c>
      <c r="F17" s="9"/>
      <c r="G17" s="17">
        <f ca="1">ROUND(SUM(INDIRECT(ADDRESS(ROW()+(-1), COLUMN()+(0), 1)),INDIRECT(ADDRESS(ROW()+(-2), COLUMN()+(0), 1))), 2)</f>
        <v>31.32</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2624.54</v>
      </c>
      <c r="G19" s="14">
        <f ca="1">ROUND(INDIRECT(ADDRESS(ROW()+(0), COLUMN()+(-2), 1))*INDIRECT(ADDRESS(ROW()+(0), COLUMN()+(-1), 1))/100, 2)</f>
        <v>52.49</v>
      </c>
    </row>
    <row r="20" spans="1:7" ht="13.50" thickBot="1" customHeight="1">
      <c r="A20" s="21" t="s">
        <v>33</v>
      </c>
      <c r="B20" s="21"/>
      <c r="C20" s="22"/>
      <c r="D20" s="23"/>
      <c r="E20" s="24" t="s">
        <v>34</v>
      </c>
      <c r="F20" s="25"/>
      <c r="G20" s="26">
        <f ca="1">ROUND(SUM(INDIRECT(ADDRESS(ROW()+(-1), COLUMN()+(0), 1)),INDIRECT(ADDRESS(ROW()+(-3), COLUMN()+(0), 1)),INDIRECT(ADDRESS(ROW()+(-7), COLUMN()+(0), 1))), 2)</f>
        <v>2677.03</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