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<sst xmlns="http://schemas.openxmlformats.org/spreadsheetml/2006/main" count="38" uniqueCount="38">
  <si>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</si>
  <si>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IBH060</t>
  </si>
  <si>
    <t xml:space="preserve">Ud</t>
  </si>
  <si>
    <t xml:space="preserve">Fancoil mural.</t>
  </si>
  <si>
    <r>
      <rPr>
        <sz val="8.25"/>
        <color rgb="FF000000"/>
        <rFont val="Arial"/>
        <family val="2"/>
      </rPr>
      <t xml:space="preserve">Fancoil mural, gama Hybrid City Multi, modelo PKFY-WL10VLM-E "MITSUBISHI ELECTRIC", alimentación monofásica (230V/50Hz), potencia frigorífica nominal 1,2 kW (temperatura de bulbo seco del aire interior 27°C, temperatura de bulbo húmedo del aire interior 19°C, temperatura de bulbo seco del aire exterior 35°C), potencia calorífica nominal 1,4 kW (temperatura de bulbo seco del aire interior 20°C, temperatura de bulbo seco del aire exterior 7°C, temperatura de bulbo húmedo del aire exterior 6°C), consumo eléctrico nominal en refrigeración 0,02 kW, consumo eléctrico nominal en calefacción 0,01 kW, con ventilador de cuatro velocidades, caudal de aire a velocidad ultra baja/baja/media/alta: 3,3/3,8/4,1/4,5 m³/min, presión sonora a velocidad ultra baja/baja/media/alta: 22/26/28/30 dBA, dimensiones 299x773x237 mm, peso 11 kg. Regulación: control remoto por cable, conectable al bus M-Net, modelo PAR-U02MEDA-J.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</si>
  <si>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</si>
  <si>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</si>
  <si>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</si>
  <si>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</si>
  <si>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</si>
  <si>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</si>
  <si>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</si>
  <si>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mt42mee165a</t>
  </si>
  <si>
    <t xml:space="preserve">Ud</t>
  </si>
  <si>
    <t xml:space="preserve">Fancoil mural, gama Hybrid City Multi, modelo PKFY-WL10VLM-E "MITSUBISHI ELECTRIC", alimentación monofásica (230V/50Hz), potencia frigorífica nominal 1,2 kW (temperatura de bulbo seco del aire interior 27°C, temperatura de bulbo húmedo del aire interior 19°C, temperatura de bulbo seco del aire exterior 35°C), potencia calorífica nominal 1,4 kW (temperatura de bulbo seco del aire interior 20°C, temperatura de bulbo seco del aire exterior 7°C, temperatura de bulbo húmedo del aire exterior 6°C), consumo eléctrico nominal en refrigeración 0,02 kW, consumo eléctrico nominal en calefacción 0,01 kW, con ventilador de cuatro velocidades, caudal de aire a velocidad ultra baja/baja/media/alta: 3,3/3,8/4,1/4,5 m³/min, presión sonora a velocidad ultra baja/baja/media/alta: 22/26/28/30 dBA, dimensiones 299x773x237 mm, peso 11 kg.</t>
  </si>
  <si>
    <t xml:space="preserve">mt42mee810a</t>
  </si>
  <si>
    <t xml:space="preserve">Ud</t>
  </si>
  <si>
    <t xml:space="preserve">Control remoto por cable, conectable al bus M-Net, modelo PAR-U02MEDA-J "MITSUBISHI ELECTRIC", 140x25x120 mm, con pantalla táctil LCD retroiluminada con matriz de puntos, indicador del estado de funcionamiento con LED multicolor configurable (10 colores disponibles), sonda de temperatura ambiente, función de doble temperatura de consigna, función marcha/dentención, y 8 acciones programables para cada día de la semana.</t>
  </si>
  <si>
    <t xml:space="preserve">mt35aia090aa</t>
  </si>
  <si>
    <t xml:space="preserve">m</t>
  </si>
  <si>
    <t xml:space="preserve">Tubo rígido de PVC, enchufable, curvable en caliente, de color negro, de 16 mm de diámetro nominal, para canalización fija en superficie. Resistencia a la compresión 1250 N, resistencia al impacto 2 julios, temperatura de trabajo -5°C hasta 60°C, con grado de protección IP547, propiedades eléctricas: aislante, no propagador de la llama. Incluso abrazaderas, elementos de sujeción y accesorios (curvas, manguitos, tes, codos y curvas flexibles).</t>
  </si>
  <si>
    <t xml:space="preserve">mt42mee760</t>
  </si>
  <si>
    <t xml:space="preserve">m</t>
  </si>
  <si>
    <t xml:space="preserve">Cable bus de comunicaciones, de 2 hilos, de 0,5 mm² de sección por hilo.</t>
  </si>
  <si>
    <t xml:space="preserve">Subtotal materiales:</t>
  </si>
  <si>
    <t xml:space="preserve">Mano de obra</t>
  </si>
  <si>
    <t xml:space="preserve">mo005</t>
  </si>
  <si>
    <t xml:space="preserve">h</t>
  </si>
  <si>
    <t xml:space="preserve">Instalador de climatización.</t>
  </si>
  <si>
    <t xml:space="preserve">mo104</t>
  </si>
  <si>
    <t xml:space="preserve">h</t>
  </si>
  <si>
    <t xml:space="preserve">Principiante de instalador de climatización.</t>
  </si>
  <si>
    <t xml:space="preserve">Subtotal mano de obra:</t>
  </si>
  <si>
    <t xml:space="preserve">Herramientas</t>
  </si>
  <si>
    <t xml:space="preserve">%</t>
  </si>
  <si>
    <t xml:space="preserve">Herramientas</t>
  </si>
  <si>
    <t xml:space="preserve">Coste de mantenimiento decenal: $ 646,98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</si>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</sst>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68" customWidth="1"/>
    <col min="4" max="4" width="6.97" customWidth="1"/>
    <col min="5" max="5" width="71.74"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18.50" thickBot="1" customHeight="1">
      <c r="A10" s="1" t="s">
        <v>12</v>
      </c>
      <c r="B10" s="1"/>
      <c r="C10" s="10" t="s">
        <v>13</v>
      </c>
      <c r="D10" s="10"/>
      <c r="E10" s="1" t="s">
        <v>14</v>
      </c>
      <c r="F10" s="11">
        <v>1</v>
      </c>
      <c r="G10" s="12">
        <v>1715.56</v>
      </c>
      <c r="H10" s="12">
        <f ca="1">ROUND(INDIRECT(ADDRESS(ROW()+(0), COLUMN()+(-2), 1))*INDIRECT(ADDRESS(ROW()+(0), COLUMN()+(-1), 1)), 2)</f>
        <v>1715.56</v>
      </c>
    </row>
    <row r="11" spans="1:8" ht="66.00" thickBot="1" customHeight="1">
      <c r="A11" s="1" t="s">
        <v>15</v>
      </c>
      <c r="B11" s="1"/>
      <c r="C11" s="10" t="s">
        <v>16</v>
      </c>
      <c r="D11" s="10"/>
      <c r="E11" s="1" t="s">
        <v>17</v>
      </c>
      <c r="F11" s="11">
        <v>1</v>
      </c>
      <c r="G11" s="12">
        <v>498.99</v>
      </c>
      <c r="H11" s="12">
        <f ca="1">ROUND(INDIRECT(ADDRESS(ROW()+(0), COLUMN()+(-2), 1))*INDIRECT(ADDRESS(ROW()+(0), COLUMN()+(-1), 1)), 2)</f>
        <v>498.99</v>
      </c>
    </row>
    <row r="12" spans="1:8" ht="66.00" thickBot="1" customHeight="1">
      <c r="A12" s="1" t="s">
        <v>18</v>
      </c>
      <c r="B12" s="1"/>
      <c r="C12" s="10" t="s">
        <v>19</v>
      </c>
      <c r="D12" s="10"/>
      <c r="E12" s="1" t="s">
        <v>20</v>
      </c>
      <c r="F12" s="11">
        <v>3</v>
      </c>
      <c r="G12" s="12">
        <v>1.77</v>
      </c>
      <c r="H12" s="12">
        <f ca="1">ROUND(INDIRECT(ADDRESS(ROW()+(0), COLUMN()+(-2), 1))*INDIRECT(ADDRESS(ROW()+(0), COLUMN()+(-1), 1)), 2)</f>
        <v>5.31</v>
      </c>
    </row>
    <row r="13" spans="1:8" ht="13.50" thickBot="1" customHeight="1">
      <c r="A13" s="1" t="s">
        <v>21</v>
      </c>
      <c r="B13" s="1"/>
      <c r="C13" s="10" t="s">
        <v>22</v>
      </c>
      <c r="D13" s="10"/>
      <c r="E13" s="1" t="s">
        <v>23</v>
      </c>
      <c r="F13" s="13">
        <v>3</v>
      </c>
      <c r="G13" s="14">
        <v>4.31</v>
      </c>
      <c r="H13" s="14">
        <f ca="1">ROUND(INDIRECT(ADDRESS(ROW()+(0), COLUMN()+(-2), 1))*INDIRECT(ADDRESS(ROW()+(0), COLUMN()+(-1), 1)), 2)</f>
        <v>12.93</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2232.79</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1.094</v>
      </c>
      <c r="G16" s="12">
        <v>18.33</v>
      </c>
      <c r="H16" s="12">
        <f ca="1">ROUND(INDIRECT(ADDRESS(ROW()+(0), COLUMN()+(-2), 1))*INDIRECT(ADDRESS(ROW()+(0), COLUMN()+(-1), 1)), 2)</f>
        <v>20.05</v>
      </c>
    </row>
    <row r="17" spans="1:8" ht="13.50" thickBot="1" customHeight="1">
      <c r="A17" s="1" t="s">
        <v>29</v>
      </c>
      <c r="B17" s="1"/>
      <c r="C17" s="10" t="s">
        <v>30</v>
      </c>
      <c r="D17" s="10"/>
      <c r="E17" s="1" t="s">
        <v>31</v>
      </c>
      <c r="F17" s="13">
        <v>1.094</v>
      </c>
      <c r="G17" s="14">
        <v>11.42</v>
      </c>
      <c r="H17" s="14">
        <f ca="1">ROUND(INDIRECT(ADDRESS(ROW()+(0), COLUMN()+(-2), 1))*INDIRECT(ADDRESS(ROW()+(0), COLUMN()+(-1), 1)), 2)</f>
        <v>12.49</v>
      </c>
    </row>
    <row r="18" spans="1:8" ht="13.50" thickBot="1" customHeight="1">
      <c r="A18" s="15"/>
      <c r="B18" s="15"/>
      <c r="C18" s="15"/>
      <c r="D18" s="15"/>
      <c r="E18" s="15"/>
      <c r="F18" s="9" t="s">
        <v>32</v>
      </c>
      <c r="G18" s="9"/>
      <c r="H18" s="17">
        <f ca="1">ROUND(SUM(INDIRECT(ADDRESS(ROW()+(-1), COLUMN()+(0), 1)),INDIRECT(ADDRESS(ROW()+(-2), COLUMN()+(0), 1))), 2)</f>
        <v>32.54</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2265.33</v>
      </c>
      <c r="H20" s="14">
        <f ca="1">ROUND(INDIRECT(ADDRESS(ROW()+(0), COLUMN()+(-2), 1))*INDIRECT(ADDRESS(ROW()+(0), COLUMN()+(-1), 1))/100, 2)</f>
        <v>45.31</v>
      </c>
    </row>
    <row r="21" spans="1:8" ht="13.50" thickBot="1" customHeight="1">
      <c r="A21" s="21" t="s">
        <v>36</v>
      </c>
      <c r="B21" s="21"/>
      <c r="C21" s="22"/>
      <c r="D21" s="22"/>
      <c r="E21" s="23"/>
      <c r="F21" s="24" t="s">
        <v>37</v>
      </c>
      <c r="G21" s="25"/>
      <c r="H21" s="26">
        <f ca="1">ROUND(SUM(INDIRECT(ADDRESS(ROW()+(-1), COLUMN()+(0), 1)),INDIRECT(ADDRESS(ROW()+(-3), COLUMN()+(0), 1)),INDIRECT(ADDRESS(ROW()+(-7), COLUMN()+(0), 1))), 2)</f>
        <v>2310.64</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