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<sst xmlns="http://schemas.openxmlformats.org/spreadsheetml/2006/main" count="34" uniqueCount="34">
  <si>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</si>
  <si>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EPV010</t>
  </si>
  <si>
    <t xml:space="preserve">m</t>
  </si>
  <si>
    <t xml:space="preserve">Viga prefabricada de concreto armado.</t>
  </si>
  <si>
    <r>
      <rPr>
        <sz val="8.25"/>
        <color rgb="FF000000"/>
        <rFont val="Arial"/>
        <family val="2"/>
      </rPr>
      <t xml:space="preserve">Viga prefabricada de concreto armado tipo T invertida, de 30 cm de anchura de alma, 30 cm de altura de talón, 45 cm de anchura total y 45 cm de altura total, con un momento flector máximo de 360 kN·m.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</si>
  <si>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</si>
  <si>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</si>
  <si>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</si>
  <si>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</si>
  <si>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</si>
  <si>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</si>
  <si>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</si>
  <si>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mt07pha030aaaa1</t>
  </si>
  <si>
    <t xml:space="preserve">m</t>
  </si>
  <si>
    <t xml:space="preserve">Viga prefabricada de concreto armado tipo T invertida, de 30 cm de anchura de alma, 30 cm de altura de talón, 45 cm de anchura total y 45 cm de altura total, con un momento flector máximo de 360 kN·m.</t>
  </si>
  <si>
    <t xml:space="preserve">Subtotal materiales:</t>
  </si>
  <si>
    <t xml:space="preserve">Equipo y maquinaria</t>
  </si>
  <si>
    <t xml:space="preserve">mq07gte010c</t>
  </si>
  <si>
    <t xml:space="preserve">h</t>
  </si>
  <si>
    <t xml:space="preserve">Grúa autopropulsada de brazo telescópico con una capacidad de elevación de 30 t y 27 m de altura máxima de trabajo.</t>
  </si>
  <si>
    <t xml:space="preserve">Subtotal equipo y maquinaria:</t>
  </si>
  <si>
    <t xml:space="preserve">Mano de obra</t>
  </si>
  <si>
    <t xml:space="preserve">mo046</t>
  </si>
  <si>
    <t xml:space="preserve">h</t>
  </si>
  <si>
    <t xml:space="preserve">Montador de estructura prefabricada de concreto.</t>
  </si>
  <si>
    <t xml:space="preserve">mo093</t>
  </si>
  <si>
    <t xml:space="preserve">h</t>
  </si>
  <si>
    <t xml:space="preserve">Principiante de montador de estructura prefabricada de concreto.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</si>
  <si>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</si>
  <si>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</si>
  <si>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</si>
  <si>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</si>
  <si>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$ 22,28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</si>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</sst>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2.89" customWidth="1"/>
    <col min="4" max="4" width="7.65" customWidth="1"/>
    <col min="5" max="5" width="65.45" customWidth="1"/>
    <col min="6" max="6" width="16.15" customWidth="1"/>
    <col min="7" max="7" width="12.75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304.14</v>
      </c>
      <c r="H10" s="14">
        <f ca="1">ROUND(INDIRECT(ADDRESS(ROW()+(0), COLUMN()+(-2), 1))*INDIRECT(ADDRESS(ROW()+(0), COLUMN()+(-1), 1)), 2)</f>
        <v>304.14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304.14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24.0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0.058</v>
      </c>
      <c r="G13" s="14">
        <v>89.11</v>
      </c>
      <c r="H13" s="14">
        <f ca="1">ROUND(INDIRECT(ADDRESS(ROW()+(0), COLUMN()+(-2), 1))*INDIRECT(ADDRESS(ROW()+(0), COLUMN()+(-1), 1)), 2)</f>
        <v>5.17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5.17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" t="s">
        <v>22</v>
      </c>
      <c r="B16" s="1"/>
      <c r="C16" s="1"/>
      <c r="D16" s="10" t="s">
        <v>23</v>
      </c>
      <c r="E16" s="1" t="s">
        <v>24</v>
      </c>
      <c r="F16" s="11">
        <v>0.063</v>
      </c>
      <c r="G16" s="13">
        <v>18.57</v>
      </c>
      <c r="H16" s="13">
        <f ca="1">ROUND(INDIRECT(ADDRESS(ROW()+(0), COLUMN()+(-2), 1))*INDIRECT(ADDRESS(ROW()+(0), COLUMN()+(-1), 1)), 2)</f>
        <v>1.17</v>
      </c>
    </row>
    <row r="17" spans="1:8" ht="13.50" thickBot="1" customHeight="1">
      <c r="A17" s="1" t="s">
        <v>25</v>
      </c>
      <c r="B17" s="1"/>
      <c r="C17" s="1"/>
      <c r="D17" s="10" t="s">
        <v>26</v>
      </c>
      <c r="E17" s="1" t="s">
        <v>27</v>
      </c>
      <c r="F17" s="12">
        <v>0.126</v>
      </c>
      <c r="G17" s="14">
        <v>11.9</v>
      </c>
      <c r="H17" s="14">
        <f ca="1">ROUND(INDIRECT(ADDRESS(ROW()+(0), COLUMN()+(-2), 1))*INDIRECT(ADDRESS(ROW()+(0), COLUMN()+(-1), 1)), 2)</f>
        <v>1.5</v>
      </c>
    </row>
    <row r="18" spans="1:8" ht="13.50" thickBot="1" customHeight="1">
      <c r="A18" s="15"/>
      <c r="B18" s="15"/>
      <c r="C18" s="15"/>
      <c r="D18" s="15"/>
      <c r="E18" s="15"/>
      <c r="F18" s="9" t="s">
        <v>28</v>
      </c>
      <c r="G18" s="9"/>
      <c r="H18" s="17">
        <f ca="1">ROUND(SUM(INDIRECT(ADDRESS(ROW()+(-1), COLUMN()+(0), 1)),INDIRECT(ADDRESS(ROW()+(-2), COLUMN()+(0), 1))), 2)</f>
        <v>2.67</v>
      </c>
    </row>
    <row r="19" spans="1:8" ht="13.50" thickBot="1" customHeight="1">
      <c r="A19" s="15">
        <v>4</v>
      </c>
      <c r="B19" s="15"/>
      <c r="C19" s="15"/>
      <c r="D19" s="15"/>
      <c r="E19" s="18" t="s">
        <v>29</v>
      </c>
      <c r="F19" s="18"/>
      <c r="G19" s="15"/>
      <c r="H19" s="15"/>
    </row>
    <row r="20" spans="1:8" ht="13.50" thickBot="1" customHeight="1">
      <c r="A20" s="19"/>
      <c r="B20" s="19"/>
      <c r="C20" s="19"/>
      <c r="D20" s="20" t="s">
        <v>30</v>
      </c>
      <c r="E20" s="19" t="s">
        <v>31</v>
      </c>
      <c r="F20" s="12">
        <v>2</v>
      </c>
      <c r="G20" s="14">
        <f ca="1">ROUND(SUM(INDIRECT(ADDRESS(ROW()+(-2), COLUMN()+(1), 1)),INDIRECT(ADDRESS(ROW()+(-6), COLUMN()+(1), 1)),INDIRECT(ADDRESS(ROW()+(-9), COLUMN()+(1), 1))), 2)</f>
        <v>311.98</v>
      </c>
      <c r="H20" s="14">
        <f ca="1">ROUND(INDIRECT(ADDRESS(ROW()+(0), COLUMN()+(-2), 1))*INDIRECT(ADDRESS(ROW()+(0), COLUMN()+(-1), 1))/100, 2)</f>
        <v>6.24</v>
      </c>
    </row>
    <row r="21" spans="1:8" ht="13.50" thickBot="1" customHeight="1">
      <c r="A21" s="21" t="s">
        <v>32</v>
      </c>
      <c r="B21" s="21"/>
      <c r="C21" s="21"/>
      <c r="D21" s="22"/>
      <c r="E21" s="23"/>
      <c r="F21" s="24" t="s">
        <v>33</v>
      </c>
      <c r="G21" s="25"/>
      <c r="H21" s="26">
        <f ca="1">ROUND(SUM(INDIRECT(ADDRESS(ROW()+(-1), COLUMN()+(0), 1)),INDIRECT(ADDRESS(ROW()+(-3), COLUMN()+(0), 1)),INDIRECT(ADDRESS(ROW()+(-7), COLUMN()+(0), 1)),INDIRECT(ADDRESS(ROW()+(-10), COLUMN()+(0), 1))), 2)</f>
        <v>318.22</v>
      </c>
    </row>
  </sheetData>
  <mergeCells count="25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C17"/>
    <mergeCell ref="A18:C18"/>
    <mergeCell ref="F18:G18"/>
    <mergeCell ref="A19:C19"/>
    <mergeCell ref="E19:F19"/>
    <mergeCell ref="A20:C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