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<sst xmlns="http://schemas.openxmlformats.org/spreadsheetml/2006/main" count="46" uniqueCount="46">
  <si>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</si>
  <si>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EPS100</t>
  </si>
  <si>
    <t xml:space="preserve">Ud</t>
  </si>
  <si>
    <t xml:space="preserve">Columna prefabricada de concreto armado, imitación madera.</t>
  </si>
  <si>
    <r>
      <rPr>
        <sz val="8.25"/>
        <color rgb="FF000000"/>
        <rFont val="Arial"/>
        <family val="2"/>
      </rPr>
      <t xml:space="preserve">Columna prefabricada de concreto armado, de 30x30 cm y sección hueca, de 100 cm de altura, con 4 barras de acero de 12 mm de diámetro, acabado imitación madera, con una mano de lasur. Incluso concreto f'c=245 kg/cm² (3500 psi), clase de exposición F0 S0 P0 C0, tamaño máximo del agregado 25 mm (1" ASTM Nº 57), consistencia blanda para relleno de la columna, pieza troncopiramidal para apoyo, pieza plana para remate superior y pieza capitel para remate superior.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</si>
  <si>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</si>
  <si>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</si>
  <si>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</si>
  <si>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</si>
  <si>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</si>
  <si>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</si>
  <si>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</si>
  <si>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mt07pha080a</t>
  </si>
  <si>
    <t xml:space="preserve">Ud</t>
  </si>
  <si>
    <t xml:space="preserve">Columna prefabricada de concreto armado, de 30x30 cm y sección hueca, de 100 cm de altura, con 4 barras de acero de 12 mm de diámetro, acabado imitación madera, con una mano de lasur.</t>
  </si>
  <si>
    <t xml:space="preserve">mt07pha081a</t>
  </si>
  <si>
    <t xml:space="preserve">Ud</t>
  </si>
  <si>
    <t xml:space="preserve">Pieza troncopiramidal de 37x37 cm de base inferior, 32x32 cm de base superior y 35 cm de altura, acabado imitación madera, con una mano de lasur, para apoyo de columna prefabricada de concreto armado, de 30x30 cm y sección hueca.</t>
  </si>
  <si>
    <t xml:space="preserve">mt07pha082a</t>
  </si>
  <si>
    <t xml:space="preserve">Ud</t>
  </si>
  <si>
    <t xml:space="preserve">Pieza plana de 33x33x3 cm, acabado imitación madera, con una mano de lasur, para remate superior de columna prefabricada de concreto armado, de 30x30 cm y sección hueca.</t>
  </si>
  <si>
    <t xml:space="preserve">mt07pha082b</t>
  </si>
  <si>
    <t xml:space="preserve">Ud</t>
  </si>
  <si>
    <t xml:space="preserve">Pieza capitel de 33x33x3 cm, acabado imitación madera, con una mano de lasur, para remate superior de columna prefabricada de concreto armado, de 30x30 cm y sección hueca.</t>
  </si>
  <si>
    <t xml:space="preserve">mt10haf100ajc</t>
  </si>
  <si>
    <t xml:space="preserve">m³</t>
  </si>
  <si>
    <t xml:space="preserve">Concreto f'c=245 kg/cm² (3500 psi), clase de exposición F0 S0 P0 C0, tamaño máximo del agregado 25 mm (1" ASTM Nº 57), consistencia blanda, premezclado, según ACI 318.</t>
  </si>
  <si>
    <t xml:space="preserve">Subtotal materiales:</t>
  </si>
  <si>
    <t xml:space="preserve">Equipo y maquinaria</t>
  </si>
  <si>
    <t xml:space="preserve">mq07gte010a</t>
  </si>
  <si>
    <t xml:space="preserve">h</t>
  </si>
  <si>
    <t xml:space="preserve">Grúa autopropulsada de brazo telescópico con una capacidad de elevación de 12 t y 20 m de altura máxima de trabajo.</t>
  </si>
  <si>
    <t xml:space="preserve">Subtotal equipo y maquinaria:</t>
  </si>
  <si>
    <t xml:space="preserve">Mano de obra</t>
  </si>
  <si>
    <t xml:space="preserve">mo046</t>
  </si>
  <si>
    <t xml:space="preserve">h</t>
  </si>
  <si>
    <t xml:space="preserve">Montador de estructura prefabricada de concreto.</t>
  </si>
  <si>
    <t xml:space="preserve">mo093</t>
  </si>
  <si>
    <t xml:space="preserve">h</t>
  </si>
  <si>
    <t xml:space="preserve">Principiante de montador de estructura prefabricada de concreto.</t>
  </si>
  <si>
    <t xml:space="preserve">Subtotal mano de obra:</t>
  </si>
  <si>
    <t xml:space="preserve">Herramientas</t>
  </si>
  <si>
    <t xml:space="preserve">%</t>
  </si>
  <si>
    <t xml:space="preserve">Herramientas</t>
  </si>
  <si>
    <t xml:space="preserve">Coste de mantenimiento decenal: $ 62,71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</si>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</sst>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534.35</v>
      </c>
      <c r="G10" s="12">
        <f ca="1">ROUND(INDIRECT(ADDRESS(ROW()+(0), COLUMN()+(-2), 1))*INDIRECT(ADDRESS(ROW()+(0), COLUMN()+(-1), 1)), 2)</f>
        <v>534.35</v>
      </c>
    </row>
    <row r="11" spans="1:7" ht="34.50" thickBot="1" customHeight="1">
      <c r="A11" s="1" t="s">
        <v>15</v>
      </c>
      <c r="B11" s="1"/>
      <c r="C11" s="10" t="s">
        <v>16</v>
      </c>
      <c r="D11" s="1" t="s">
        <v>17</v>
      </c>
      <c r="E11" s="11">
        <v>1</v>
      </c>
      <c r="F11" s="12">
        <v>139.99</v>
      </c>
      <c r="G11" s="12">
        <f ca="1">ROUND(INDIRECT(ADDRESS(ROW()+(0), COLUMN()+(-2), 1))*INDIRECT(ADDRESS(ROW()+(0), COLUMN()+(-1), 1)), 2)</f>
        <v>139.99</v>
      </c>
    </row>
    <row r="12" spans="1:7" ht="34.50" thickBot="1" customHeight="1">
      <c r="A12" s="1" t="s">
        <v>18</v>
      </c>
      <c r="B12" s="1"/>
      <c r="C12" s="10" t="s">
        <v>19</v>
      </c>
      <c r="D12" s="1" t="s">
        <v>20</v>
      </c>
      <c r="E12" s="11">
        <v>1</v>
      </c>
      <c r="F12" s="12">
        <v>24.64</v>
      </c>
      <c r="G12" s="12">
        <f ca="1">ROUND(INDIRECT(ADDRESS(ROW()+(0), COLUMN()+(-2), 1))*INDIRECT(ADDRESS(ROW()+(0), COLUMN()+(-1), 1)), 2)</f>
        <v>24.64</v>
      </c>
    </row>
    <row r="13" spans="1:7" ht="34.50" thickBot="1" customHeight="1">
      <c r="A13" s="1" t="s">
        <v>21</v>
      </c>
      <c r="B13" s="1"/>
      <c r="C13" s="10" t="s">
        <v>22</v>
      </c>
      <c r="D13" s="1" t="s">
        <v>23</v>
      </c>
      <c r="E13" s="11">
        <v>1</v>
      </c>
      <c r="F13" s="12">
        <v>142.67</v>
      </c>
      <c r="G13" s="12">
        <f ca="1">ROUND(INDIRECT(ADDRESS(ROW()+(0), COLUMN()+(-2), 1))*INDIRECT(ADDRESS(ROW()+(0), COLUMN()+(-1), 1)), 2)</f>
        <v>142.67</v>
      </c>
    </row>
    <row r="14" spans="1:7" ht="34.50" thickBot="1" customHeight="1">
      <c r="A14" s="1" t="s">
        <v>24</v>
      </c>
      <c r="B14" s="1"/>
      <c r="C14" s="10" t="s">
        <v>25</v>
      </c>
      <c r="D14" s="1" t="s">
        <v>26</v>
      </c>
      <c r="E14" s="13">
        <v>0.049</v>
      </c>
      <c r="F14" s="14">
        <v>125.92</v>
      </c>
      <c r="G14" s="14">
        <f ca="1">ROUND(INDIRECT(ADDRESS(ROW()+(0), COLUMN()+(-2), 1))*INDIRECT(ADDRESS(ROW()+(0), COLUMN()+(-1), 1)), 2)</f>
        <v>6.17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847.82</v>
      </c>
    </row>
    <row r="16" spans="1:7" ht="13.50" thickBot="1" customHeight="1">
      <c r="A16" s="15">
        <v>2</v>
      </c>
      <c r="B16" s="15"/>
      <c r="C16" s="15"/>
      <c r="D16" s="18" t="s">
        <v>28</v>
      </c>
      <c r="E16" s="18"/>
      <c r="F16" s="15"/>
      <c r="G16" s="15"/>
    </row>
    <row r="17" spans="1:7" ht="24.00" thickBot="1" customHeight="1">
      <c r="A17" s="1" t="s">
        <v>29</v>
      </c>
      <c r="B17" s="1"/>
      <c r="C17" s="10" t="s">
        <v>30</v>
      </c>
      <c r="D17" s="1" t="s">
        <v>31</v>
      </c>
      <c r="E17" s="13">
        <v>0.232</v>
      </c>
      <c r="F17" s="14">
        <v>63.58</v>
      </c>
      <c r="G17" s="14">
        <f ca="1">ROUND(INDIRECT(ADDRESS(ROW()+(0), COLUMN()+(-2), 1))*INDIRECT(ADDRESS(ROW()+(0), COLUMN()+(-1), 1)), 2)</f>
        <v>14.75</v>
      </c>
    </row>
    <row r="18" spans="1:7" ht="13.50" thickBot="1" customHeight="1">
      <c r="A18" s="15"/>
      <c r="B18" s="15"/>
      <c r="C18" s="15"/>
      <c r="D18" s="15"/>
      <c r="E18" s="9" t="s">
        <v>32</v>
      </c>
      <c r="F18" s="9"/>
      <c r="G18" s="17">
        <f ca="1">ROUND(SUM(INDIRECT(ADDRESS(ROW()+(-1), COLUMN()+(0), 1))), 2)</f>
        <v>14.75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0.439</v>
      </c>
      <c r="F20" s="12">
        <v>17.87</v>
      </c>
      <c r="G20" s="12">
        <f ca="1">ROUND(INDIRECT(ADDRESS(ROW()+(0), COLUMN()+(-2), 1))*INDIRECT(ADDRESS(ROW()+(0), COLUMN()+(-1), 1)), 2)</f>
        <v>7.84</v>
      </c>
    </row>
    <row r="21" spans="1:7" ht="13.50" thickBot="1" customHeight="1">
      <c r="A21" s="1" t="s">
        <v>37</v>
      </c>
      <c r="B21" s="1"/>
      <c r="C21" s="10" t="s">
        <v>38</v>
      </c>
      <c r="D21" s="1" t="s">
        <v>39</v>
      </c>
      <c r="E21" s="13">
        <v>0.69</v>
      </c>
      <c r="F21" s="14">
        <v>11.45</v>
      </c>
      <c r="G21" s="14">
        <f ca="1">ROUND(INDIRECT(ADDRESS(ROW()+(0), COLUMN()+(-2), 1))*INDIRECT(ADDRESS(ROW()+(0), COLUMN()+(-1), 1)), 2)</f>
        <v>7.9</v>
      </c>
    </row>
    <row r="22" spans="1:7" ht="13.50" thickBot="1" customHeight="1">
      <c r="A22" s="15"/>
      <c r="B22" s="15"/>
      <c r="C22" s="15"/>
      <c r="D22" s="15"/>
      <c r="E22" s="9" t="s">
        <v>40</v>
      </c>
      <c r="F22" s="9"/>
      <c r="G22" s="17">
        <f ca="1">ROUND(SUM(INDIRECT(ADDRESS(ROW()+(-1), COLUMN()+(0), 1)),INDIRECT(ADDRESS(ROW()+(-2), COLUMN()+(0), 1))), 2)</f>
        <v>15.74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878.31</v>
      </c>
      <c r="G24" s="14">
        <f ca="1">ROUND(INDIRECT(ADDRESS(ROW()+(0), COLUMN()+(-2), 1))*INDIRECT(ADDRESS(ROW()+(0), COLUMN()+(-1), 1))/100, 2)</f>
        <v>17.57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895.88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