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<sst xmlns="http://schemas.openxmlformats.org/spreadsheetml/2006/main" count="58" uniqueCount="58">
  <si>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</si>
  <si>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ASB010</t>
  </si>
  <si>
    <t xml:space="preserve">m</t>
  </si>
  <si>
    <t xml:space="preserve">Acometida general de sistema sanitario.</t>
  </si>
  <si>
    <r>
      <rPr>
        <sz val="8.25"/>
        <color rgb="FF000000"/>
        <rFont val="Arial"/>
        <family val="2"/>
      </rPr>
      <t xml:space="preserve">Acometida general de sistema sanitario, para el desagüe de aguas residuales y/o pluviales a la red general del municipio, con una pendiente mínima del 2%, para el desagüe de aguas residuales y/o pluviales, formada por tubo de PVC liso, serie SN-2, rigidez anular nominal 2 kN/m², de 200 mm de diámetro exterior, con junta elástica, colocado sobre lecho de arena de 10 cm de espesor, debidamente compactada y nivelada con pisón vibrante de guiado manual, relleno lateral compactando hasta los costados y posterior relleno con la misma arena hasta 30 cm por encima de la clave de la tubería, con sus correspondientes juntas y piezas especiales. Incluso lubricante para montaje y concreto simple f'c=210 kg/cm² (3000 psi), clase de exposición F0 S0 P0 C0, tamaño máximo del agregado 25 mm (1" ASTM Nº 57), consistencia plástica para la posterior reposición del pavimento existente. El precio incluye la demolición y el levantado del pavimento existente, pero no incluye la excavación, el relleno principal ni la conexión a la red general de sistema sanitario.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</si>
  <si>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</si>
  <si>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</si>
  <si>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</si>
  <si>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</si>
  <si>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</si>
  <si>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</si>
  <si>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</si>
  <si>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mt01ara010a</t>
  </si>
  <si>
    <t xml:space="preserve">m³</t>
  </si>
  <si>
    <t xml:space="preserve">Arena con granulometría de 0 a 5 mm de diámetro, limpia.</t>
  </si>
  <si>
    <t xml:space="preserve">mt11tpb020d</t>
  </si>
  <si>
    <t xml:space="preserve">m</t>
  </si>
  <si>
    <t xml:space="preserve">Tubo de PVC liso, para sistema sanitario enterrado sin presión, serie SN-2, rigidez anular nominal 2 kN/m², de 200 mm de diámetro exterior y 4 mm de espesor, incluso juntas de goma.</t>
  </si>
  <si>
    <t xml:space="preserve">mt11ade100a</t>
  </si>
  <si>
    <t xml:space="preserve">kg</t>
  </si>
  <si>
    <t xml:space="preserve">Lubricante para unión mediante junta elástica de tubos y accesorios.</t>
  </si>
  <si>
    <t xml:space="preserve">mt10hmf100anc</t>
  </si>
  <si>
    <t xml:space="preserve">m³</t>
  </si>
  <si>
    <t xml:space="preserve">Concreto simple f'c=210 kg/cm² (3000 psi), clase de exposición F0 S0 P0 C0, tamaño máximo del agregado 25 mm (1" ASTM Nº 57), consistencia plástica, premezclado, según ACI 318.</t>
  </si>
  <si>
    <t xml:space="preserve">Subtotal materiales:</t>
  </si>
  <si>
    <t xml:space="preserve">Equipo y maquinaria</t>
  </si>
  <si>
    <t xml:space="preserve">mq05pdm010b</t>
  </si>
  <si>
    <t xml:space="preserve">h</t>
  </si>
  <si>
    <t xml:space="preserve">Compresor portátil eléctrico 5 m³/min de caudal.</t>
  </si>
  <si>
    <t xml:space="preserve">mq05mai030</t>
  </si>
  <si>
    <t xml:space="preserve">h</t>
  </si>
  <si>
    <t xml:space="preserve">Martillo neumático.</t>
  </si>
  <si>
    <t xml:space="preserve">mq01ret020b</t>
  </si>
  <si>
    <t xml:space="preserve">h</t>
  </si>
  <si>
    <t xml:space="preserve">Retrocargadora sobre neumáticos, de 70 kW.</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</si>
  <si>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</si>
  <si>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</si>
  <si>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</si>
  <si>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</si>
  <si>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</si>
  <si>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</si>
  <si>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</si>
  <si>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Albañil.</t>
  </si>
  <si>
    <t xml:space="preserve">mo112</t>
  </si>
  <si>
    <t xml:space="preserve">h</t>
  </si>
  <si>
    <t xml:space="preserve">Ayudante de albañilería.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</si>
  <si>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</si>
  <si>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</si>
  <si>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</si>
  <si>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</si>
  <si>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</si>
  <si>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</si>
  <si>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</si>
  <si>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</si>
  <si>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</si>
  <si>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</si>
  <si>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$ 6,73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</si>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</sst>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7.65" customWidth="1"/>
    <col min="5" max="5" width="68.5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0.385</v>
      </c>
      <c r="G10" s="12">
        <v>19.03</v>
      </c>
      <c r="H10" s="12">
        <f ca="1">ROUND(INDIRECT(ADDRESS(ROW()+(0), COLUMN()+(-2), 1))*INDIRECT(ADDRESS(ROW()+(0), COLUMN()+(-1), 1)), 2)</f>
        <v>7.33</v>
      </c>
    </row>
    <row r="11" spans="1:8" ht="34.50" thickBot="1" customHeight="1">
      <c r="A11" s="1" t="s">
        <v>15</v>
      </c>
      <c r="B11" s="1"/>
      <c r="C11" s="1"/>
      <c r="D11" s="10" t="s">
        <v>16</v>
      </c>
      <c r="E11" s="1" t="s">
        <v>17</v>
      </c>
      <c r="F11" s="11">
        <v>1.05</v>
      </c>
      <c r="G11" s="12">
        <v>23.8</v>
      </c>
      <c r="H11" s="12">
        <f ca="1">ROUND(INDIRECT(ADDRESS(ROW()+(0), COLUMN()+(-2), 1))*INDIRECT(ADDRESS(ROW()+(0), COLUMN()+(-1), 1)), 2)</f>
        <v>24.99</v>
      </c>
    </row>
    <row r="12" spans="1:8" ht="13.50" thickBot="1" customHeight="1">
      <c r="A12" s="1" t="s">
        <v>18</v>
      </c>
      <c r="B12" s="1"/>
      <c r="C12" s="1"/>
      <c r="D12" s="10" t="s">
        <v>19</v>
      </c>
      <c r="E12" s="1" t="s">
        <v>20</v>
      </c>
      <c r="F12" s="11">
        <v>0.003</v>
      </c>
      <c r="G12" s="12">
        <v>30.38</v>
      </c>
      <c r="H12" s="12">
        <f ca="1">ROUND(INDIRECT(ADDRESS(ROW()+(0), COLUMN()+(-2), 1))*INDIRECT(ADDRESS(ROW()+(0), COLUMN()+(-1), 1)), 2)</f>
        <v>0.09</v>
      </c>
    </row>
    <row r="13" spans="1:8" ht="34.50" thickBot="1" customHeight="1">
      <c r="A13" s="1" t="s">
        <v>21</v>
      </c>
      <c r="B13" s="1"/>
      <c r="C13" s="1"/>
      <c r="D13" s="10" t="s">
        <v>22</v>
      </c>
      <c r="E13" s="1" t="s">
        <v>23</v>
      </c>
      <c r="F13" s="13">
        <v>0.09</v>
      </c>
      <c r="G13" s="14">
        <v>118.11</v>
      </c>
      <c r="H13" s="14">
        <f ca="1">ROUND(INDIRECT(ADDRESS(ROW()+(0), COLUMN()+(-2), 1))*INDIRECT(ADDRESS(ROW()+(0), COLUMN()+(-1), 1)), 2)</f>
        <v>10.63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43.04</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0.787</v>
      </c>
      <c r="G16" s="12">
        <v>9.18</v>
      </c>
      <c r="H16" s="12">
        <f ca="1">ROUND(INDIRECT(ADDRESS(ROW()+(0), COLUMN()+(-2), 1))*INDIRECT(ADDRESS(ROW()+(0), COLUMN()+(-1), 1)), 2)</f>
        <v>7.22</v>
      </c>
    </row>
    <row r="17" spans="1:8" ht="13.50" thickBot="1" customHeight="1">
      <c r="A17" s="1" t="s">
        <v>29</v>
      </c>
      <c r="B17" s="1"/>
      <c r="C17" s="1"/>
      <c r="D17" s="10" t="s">
        <v>30</v>
      </c>
      <c r="E17" s="1" t="s">
        <v>31</v>
      </c>
      <c r="F17" s="11">
        <v>0.787</v>
      </c>
      <c r="G17" s="12">
        <v>5.43</v>
      </c>
      <c r="H17" s="12">
        <f ca="1">ROUND(INDIRECT(ADDRESS(ROW()+(0), COLUMN()+(-2), 1))*INDIRECT(ADDRESS(ROW()+(0), COLUMN()+(-1), 1)), 2)</f>
        <v>4.27</v>
      </c>
    </row>
    <row r="18" spans="1:8" ht="13.50" thickBot="1" customHeight="1">
      <c r="A18" s="1" t="s">
        <v>32</v>
      </c>
      <c r="B18" s="1"/>
      <c r="C18" s="1"/>
      <c r="D18" s="10" t="s">
        <v>33</v>
      </c>
      <c r="E18" s="1" t="s">
        <v>34</v>
      </c>
      <c r="F18" s="11">
        <v>0.035</v>
      </c>
      <c r="G18" s="12">
        <v>48.57</v>
      </c>
      <c r="H18" s="12">
        <f ca="1">ROUND(INDIRECT(ADDRESS(ROW()+(0), COLUMN()+(-2), 1))*INDIRECT(ADDRESS(ROW()+(0), COLUMN()+(-1), 1)), 2)</f>
        <v>1.7</v>
      </c>
    </row>
    <row r="19" spans="1:8" ht="13.50" thickBot="1" customHeight="1">
      <c r="A19" s="1" t="s">
        <v>35</v>
      </c>
      <c r="B19" s="1"/>
      <c r="C19" s="1"/>
      <c r="D19" s="10" t="s">
        <v>36</v>
      </c>
      <c r="E19" s="1" t="s">
        <v>37</v>
      </c>
      <c r="F19" s="13">
        <v>0.255</v>
      </c>
      <c r="G19" s="14">
        <v>4.66</v>
      </c>
      <c r="H19" s="14">
        <f ca="1">ROUND(INDIRECT(ADDRESS(ROW()+(0), COLUMN()+(-2), 1))*INDIRECT(ADDRESS(ROW()+(0), COLUMN()+(-1), 1)), 2)</f>
        <v>1.19</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 2)</f>
        <v>14.38</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1.412</v>
      </c>
      <c r="G22" s="12">
        <v>17.84</v>
      </c>
      <c r="H22" s="12">
        <f ca="1">ROUND(INDIRECT(ADDRESS(ROW()+(0), COLUMN()+(-2), 1))*INDIRECT(ADDRESS(ROW()+(0), COLUMN()+(-1), 1)), 2)</f>
        <v>25.19</v>
      </c>
    </row>
    <row r="23" spans="1:8" ht="13.50" thickBot="1" customHeight="1">
      <c r="A23" s="1" t="s">
        <v>43</v>
      </c>
      <c r="B23" s="1"/>
      <c r="C23" s="1"/>
      <c r="D23" s="10" t="s">
        <v>44</v>
      </c>
      <c r="E23" s="1" t="s">
        <v>45</v>
      </c>
      <c r="F23" s="11">
        <v>0.706</v>
      </c>
      <c r="G23" s="12">
        <v>11.19</v>
      </c>
      <c r="H23" s="12">
        <f ca="1">ROUND(INDIRECT(ADDRESS(ROW()+(0), COLUMN()+(-2), 1))*INDIRECT(ADDRESS(ROW()+(0), COLUMN()+(-1), 1)), 2)</f>
        <v>7.9</v>
      </c>
    </row>
    <row r="24" spans="1:8" ht="13.50" thickBot="1" customHeight="1">
      <c r="A24" s="1" t="s">
        <v>46</v>
      </c>
      <c r="B24" s="1"/>
      <c r="C24" s="1"/>
      <c r="D24" s="10" t="s">
        <v>47</v>
      </c>
      <c r="E24" s="1" t="s">
        <v>48</v>
      </c>
      <c r="F24" s="11">
        <v>0.204</v>
      </c>
      <c r="G24" s="12">
        <v>18.33</v>
      </c>
      <c r="H24" s="12">
        <f ca="1">ROUND(INDIRECT(ADDRESS(ROW()+(0), COLUMN()+(-2), 1))*INDIRECT(ADDRESS(ROW()+(0), COLUMN()+(-1), 1)), 2)</f>
        <v>3.74</v>
      </c>
    </row>
    <row r="25" spans="1:8" ht="13.50" thickBot="1" customHeight="1">
      <c r="A25" s="1" t="s">
        <v>49</v>
      </c>
      <c r="B25" s="1"/>
      <c r="C25" s="1"/>
      <c r="D25" s="10" t="s">
        <v>50</v>
      </c>
      <c r="E25" s="1" t="s">
        <v>51</v>
      </c>
      <c r="F25" s="13">
        <v>0.204</v>
      </c>
      <c r="G25" s="14">
        <v>11.42</v>
      </c>
      <c r="H25" s="14">
        <f ca="1">ROUND(INDIRECT(ADDRESS(ROW()+(0), COLUMN()+(-2), 1))*INDIRECT(ADDRESS(ROW()+(0), COLUMN()+(-1), 1)), 2)</f>
        <v>2.33</v>
      </c>
    </row>
    <row r="26" spans="1:8" ht="13.50" thickBot="1" customHeight="1">
      <c r="A26" s="15"/>
      <c r="B26" s="15"/>
      <c r="C26" s="15"/>
      <c r="D26" s="15"/>
      <c r="E26" s="15"/>
      <c r="F26" s="9" t="s">
        <v>52</v>
      </c>
      <c r="G26" s="9"/>
      <c r="H26" s="17">
        <f ca="1">ROUND(SUM(INDIRECT(ADDRESS(ROW()+(-1), COLUMN()+(0), 1)),INDIRECT(ADDRESS(ROW()+(-2), COLUMN()+(0), 1)),INDIRECT(ADDRESS(ROW()+(-3), COLUMN()+(0), 1)),INDIRECT(ADDRESS(ROW()+(-4), COLUMN()+(0), 1))), 2)</f>
        <v>39.16</v>
      </c>
    </row>
    <row r="27" spans="1:8" ht="13.50" thickBot="1" customHeight="1">
      <c r="A27" s="15">
        <v>4</v>
      </c>
      <c r="B27" s="15"/>
      <c r="C27" s="15"/>
      <c r="D27" s="15"/>
      <c r="E27" s="18" t="s">
        <v>53</v>
      </c>
      <c r="F27" s="18"/>
      <c r="G27" s="15"/>
      <c r="H27" s="15"/>
    </row>
    <row r="28" spans="1:8" ht="13.50" thickBot="1" customHeight="1">
      <c r="A28" s="19"/>
      <c r="B28" s="19"/>
      <c r="C28" s="19"/>
      <c r="D28" s="20" t="s">
        <v>54</v>
      </c>
      <c r="E28" s="19" t="s">
        <v>55</v>
      </c>
      <c r="F28" s="13">
        <v>4</v>
      </c>
      <c r="G28" s="14">
        <f ca="1">ROUND(SUM(INDIRECT(ADDRESS(ROW()+(-2), COLUMN()+(1), 1)),INDIRECT(ADDRESS(ROW()+(-8), COLUMN()+(1), 1)),INDIRECT(ADDRESS(ROW()+(-14), COLUMN()+(1), 1))), 2)</f>
        <v>96.58</v>
      </c>
      <c r="H28" s="14">
        <f ca="1">ROUND(INDIRECT(ADDRESS(ROW()+(0), COLUMN()+(-2), 1))*INDIRECT(ADDRESS(ROW()+(0), COLUMN()+(-1), 1))/100, 2)</f>
        <v>3.86</v>
      </c>
    </row>
    <row r="29" spans="1:8" ht="13.50" thickBot="1" customHeight="1">
      <c r="A29" s="21" t="s">
        <v>56</v>
      </c>
      <c r="B29" s="21"/>
      <c r="C29" s="21"/>
      <c r="D29" s="22"/>
      <c r="E29" s="23"/>
      <c r="F29" s="24" t="s">
        <v>57</v>
      </c>
      <c r="G29" s="25"/>
      <c r="H29" s="26">
        <f ca="1">ROUND(SUM(INDIRECT(ADDRESS(ROW()+(-1), COLUMN()+(0), 1)),INDIRECT(ADDRESS(ROW()+(-3), COLUMN()+(0), 1)),INDIRECT(ADDRESS(ROW()+(-9), COLUMN()+(0), 1)),INDIRECT(ADDRESS(ROW()+(-15), COLUMN()+(0), 1))), 2)</f>
        <v>100.44</v>
      </c>
    </row>
  </sheetData>
  <mergeCells count="3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A19:C19"/>
    <mergeCell ref="A20:C20"/>
    <mergeCell ref="F20:G20"/>
    <mergeCell ref="A21:C21"/>
    <mergeCell ref="E21:F21"/>
    <mergeCell ref="A22:C22"/>
    <mergeCell ref="A23:C23"/>
    <mergeCell ref="A24:C24"/>
    <mergeCell ref="A25:C25"/>
    <mergeCell ref="A26:C26"/>
    <mergeCell ref="F26:G26"/>
    <mergeCell ref="A27:C27"/>
    <mergeCell ref="E27:F27"/>
    <mergeCell ref="A28:C28"/>
    <mergeCell ref="A29:E29"/>
    <mergeCell ref="F29:G29"/>
  </mergeCells>
  <pageMargins left="0.147638" right="0.147638" top="0.206693" bottom="0.206693" header="0.0" footer="0.0"/>
  <pageSetup paperSize="9" orientation="portrait"/>
  <rowBreaks count="0" manualBreakCount="0">
    </rowBreaks>
</worksheet>
</file>