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<sst xmlns="http://schemas.openxmlformats.org/spreadsheetml/2006/main" count="42" uniqueCount="42">
  <si>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</si>
  <si>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0GE030</t>
  </si>
  <si>
    <t xml:space="preserve">m³</t>
  </si>
  <si>
    <t xml:space="preserve">Sondeo arqueológico.</t>
  </si>
  <si>
    <r>
      <rPr>
        <sz val="8.25"/>
        <color rgb="FF000000"/>
        <rFont val="Arial"/>
        <family val="2"/>
      </rPr>
      <t xml:space="preserve">Sondeo arqueológico de 1x1x1 m, en el terreno, donde existen materiales arqueológicos documentados, con un grado de complejidad medio, con medios mecánicos, mediante la excavación por niveles naturales o artificiales según método arqueológico.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</si>
  <si>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</si>
  <si>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</si>
  <si>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</si>
  <si>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</si>
  <si>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</si>
  <si>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</si>
  <si>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</si>
  <si>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</si>
  <si>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</si>
  <si>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</si>
  <si>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mt51arq020</t>
  </si>
  <si>
    <t xml:space="preserve">Ud</t>
  </si>
  <si>
    <t xml:space="preserve">Material y utillaje para trabajos de arqueología.</t>
  </si>
  <si>
    <t xml:space="preserve">Subtotal materiales:</t>
  </si>
  <si>
    <t xml:space="preserve">Equipo y maquinaria</t>
  </si>
  <si>
    <t xml:space="preserve">mq01exn010k</t>
  </si>
  <si>
    <t xml:space="preserve">h</t>
  </si>
  <si>
    <t xml:space="preserve">Miniretroexcavadora sobre neumáticos, de 43,8 kW.</t>
  </si>
  <si>
    <t xml:space="preserve">Subtotal equipo y maquinaria: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</si>
  <si>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</si>
  <si>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</si>
  <si>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</si>
  <si>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</si>
  <si>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</si>
  <si>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</si>
  <si>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Asistente arqueólogo.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</si>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</sst>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2.07" customWidth="1"/>
    <col min="5" max="5" width="48.45" customWidth="1"/>
    <col min="6" max="6" width="19.72" customWidth="1"/>
    <col min="7" max="7" width="17.85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0.013</v>
      </c>
      <c r="G10" s="12">
        <v>1281.53</v>
      </c>
      <c r="H10" s="12">
        <f ca="1">ROUND(INDIRECT(ADDRESS(ROW()+(0), COLUMN()+(-2), 1))*INDIRECT(ADDRESS(ROW()+(0), COLUMN()+(-1), 1)), 2)</f>
        <v>16.66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1842.21</v>
      </c>
      <c r="H11" s="14">
        <f ca="1">ROUND(INDIRECT(ADDRESS(ROW()+(0), COLUMN()+(-2), 1))*INDIRECT(ADDRESS(ROW()+(0), COLUMN()+(-1), 1)), 2)</f>
        <v>11.05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1.159</v>
      </c>
      <c r="G14" s="14">
        <v>61.64</v>
      </c>
      <c r="H14" s="14">
        <f ca="1">ROUND(INDIRECT(ADDRESS(ROW()+(0), COLUMN()+(-2), 1))*INDIRECT(ADDRESS(ROW()+(0), COLUMN()+(-1), 1)), 2)</f>
        <v>71.44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71.44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1.211</v>
      </c>
      <c r="G17" s="12">
        <v>24.99</v>
      </c>
      <c r="H17" s="12">
        <f ca="1">ROUND(INDIRECT(ADDRESS(ROW()+(0), COLUMN()+(-2), 1))*INDIRECT(ADDRESS(ROW()+(0), COLUMN()+(-1), 1)), 2)</f>
        <v>30.26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1.211</v>
      </c>
      <c r="G18" s="12">
        <v>13.91</v>
      </c>
      <c r="H18" s="12">
        <f ca="1">ROUND(INDIRECT(ADDRESS(ROW()+(0), COLUMN()+(-2), 1))*INDIRECT(ADDRESS(ROW()+(0), COLUMN()+(-1), 1)), 2)</f>
        <v>16.85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1.211</v>
      </c>
      <c r="G19" s="12">
        <v>10.77</v>
      </c>
      <c r="H19" s="12">
        <f ca="1">ROUND(INDIRECT(ADDRESS(ROW()+(0), COLUMN()+(-2), 1))*INDIRECT(ADDRESS(ROW()+(0), COLUMN()+(-1), 1)), 2)</f>
        <v>13.04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1.211</v>
      </c>
      <c r="G20" s="14">
        <v>10.59</v>
      </c>
      <c r="H20" s="14">
        <f ca="1">ROUND(INDIRECT(ADDRESS(ROW()+(0), COLUMN()+(-2), 1))*INDIRECT(ADDRESS(ROW()+(0), COLUMN()+(-1), 1)), 2)</f>
        <v>12.82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72.97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172.12</v>
      </c>
      <c r="H23" s="14">
        <f ca="1">ROUND(INDIRECT(ADDRESS(ROW()+(0), COLUMN()+(-2), 1))*INDIRECT(ADDRESS(ROW()+(0), COLUMN()+(-1), 1))/100, 2)</f>
        <v>3.44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1)),INDIRECT(ADDRESS(ROW()+(-9), COLUMN()+(0), 1)),INDIRECT(ADDRESS(ROW()+(-12), COLUMN()+(0), 1))), 2)</f>
        <v>175.56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