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<sst xmlns="http://schemas.openxmlformats.org/spreadsheetml/2006/main" count="29" uniqueCount="29">
  <si>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</si>
  <si>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SGL030</t>
  </si>
  <si>
    <t xml:space="preserve">Ud</t>
  </si>
  <si>
    <t xml:space="preserve">Grifería electrónica para lavamanos, "PRESTO IBÉRICA".</t>
  </si>
  <si>
    <r>
      <rPr>
        <sz val="8.25"/>
        <color rgb="FF000000"/>
        <rFont val="Arial"/>
        <family val="2"/>
      </rPr>
      <t xml:space="preserve">Grifería electrónica Tecnología Sensia "PRESTO IBÉRICA" formada por grifo electrónico acabado cromado, con accionamiento de la descarga por infrarrojos, para lavamanos, serie Sensia, modelo Prestorizon TC 52040 "PRESTO IBÉRICA", con caño fijo, led indicador de batería, limitador de caudal a 3 l/min, fijación rápida, alimentación por pila de 6 V. Incluso elementos de conexión, enlace de alimentación flexible de 3/8" de diámetro y 350 mm de longitud, pila de 6 V, electroválvula y una llave de paso.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</si>
  <si>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</si>
  <si>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</si>
  <si>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</si>
  <si>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</si>
  <si>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</si>
  <si>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</si>
  <si>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</si>
  <si>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mt31gsp023aa</t>
  </si>
  <si>
    <t xml:space="preserve">Ud</t>
  </si>
  <si>
    <t xml:space="preserve">Grifo electrónico acabado cromado, con accionamiento de la descarga por infrarrojos, para lavamanos, serie Sensia, modelo Prestorizon TC 52040 "PRESTO IBÉRICA", con caño fijo, led indicador de batería, limitador de caudal a 3 l/min, fijación rápida, alimentación por pila de 6 V; incluso elementos de conexión, enlace de alimentación flexible de 3/8" de diámetro y 350 mm de longitud, pila de 6 V, electroválvula y una llave de paso.</t>
  </si>
  <si>
    <t xml:space="preserve">mt37www010</t>
  </si>
  <si>
    <t xml:space="preserve">Ud</t>
  </si>
  <si>
    <t xml:space="preserve">Material auxiliar para instalaciones de plomería sanitaria.</t>
  </si>
  <si>
    <t xml:space="preserve">Subtotal materiales:</t>
  </si>
  <si>
    <t xml:space="preserve">Mano de obra</t>
  </si>
  <si>
    <t xml:space="preserve">mo008</t>
  </si>
  <si>
    <t xml:space="preserve">h</t>
  </si>
  <si>
    <t xml:space="preserve">Plomero.</t>
  </si>
  <si>
    <t xml:space="preserve">Subtotal mano de obra:</t>
  </si>
  <si>
    <t xml:space="preserve">Herramientas</t>
  </si>
  <si>
    <t xml:space="preserve">%</t>
  </si>
  <si>
    <t xml:space="preserve">Herramientas</t>
  </si>
  <si>
    <t xml:space="preserve">Coste de mantenimiento decenal: $ 455,61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</si>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</sst>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632.01</v>
      </c>
      <c r="H10" s="12">
        <f ca="1">ROUND(INDIRECT(ADDRESS(ROW()+(0), COLUMN()+(-2), 1))*INDIRECT(ADDRESS(ROW()+(0), COLUMN()+(-1), 1)), 2)</f>
        <v>632.01</v>
      </c>
    </row>
    <row r="11" spans="1:8" ht="13.50" thickBot="1" customHeight="1">
      <c r="A11" s="1" t="s">
        <v>15</v>
      </c>
      <c r="B11" s="1"/>
      <c r="C11" s="10" t="s">
        <v>16</v>
      </c>
      <c r="D11" s="10"/>
      <c r="E11" s="1" t="s">
        <v>17</v>
      </c>
      <c r="F11" s="13">
        <v>1</v>
      </c>
      <c r="G11" s="14">
        <v>2.01</v>
      </c>
      <c r="H11" s="14">
        <f ca="1">ROUND(INDIRECT(ADDRESS(ROW()+(0), COLUMN()+(-2), 1))*INDIRECT(ADDRESS(ROW()+(0), COLUMN()+(-1), 1)), 2)</f>
        <v>2.01</v>
      </c>
    </row>
    <row r="12" spans="1:8" ht="13.50" thickBot="1" customHeight="1">
      <c r="A12" s="15"/>
      <c r="B12" s="15"/>
      <c r="C12" s="15"/>
      <c r="D12" s="15"/>
      <c r="E12" s="15"/>
      <c r="F12" s="9" t="s">
        <v>18</v>
      </c>
      <c r="G12" s="9"/>
      <c r="H12" s="17">
        <f ca="1">ROUND(SUM(INDIRECT(ADDRESS(ROW()+(-1), COLUMN()+(0), 1)),INDIRECT(ADDRESS(ROW()+(-2), COLUMN()+(0), 1))), 2)</f>
        <v>634.02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0.509</v>
      </c>
      <c r="G14" s="14">
        <v>18.33</v>
      </c>
      <c r="H14" s="14">
        <f ca="1">ROUND(INDIRECT(ADDRESS(ROW()+(0), COLUMN()+(-2), 1))*INDIRECT(ADDRESS(ROW()+(0), COLUMN()+(-1), 1)), 2)</f>
        <v>9.33</v>
      </c>
    </row>
    <row r="15" spans="1:8" ht="13.50" thickBot="1" customHeight="1">
      <c r="A15" s="15"/>
      <c r="B15" s="15"/>
      <c r="C15" s="15"/>
      <c r="D15" s="15"/>
      <c r="E15" s="15"/>
      <c r="F15" s="9" t="s">
        <v>23</v>
      </c>
      <c r="G15" s="9"/>
      <c r="H15" s="17">
        <f ca="1">ROUND(SUM(INDIRECT(ADDRESS(ROW()+(-1), COLUMN()+(0), 1))), 2)</f>
        <v>9.33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643.35</v>
      </c>
      <c r="H17" s="14">
        <f ca="1">ROUND(INDIRECT(ADDRESS(ROW()+(0), COLUMN()+(-2), 1))*INDIRECT(ADDRESS(ROW()+(0), COLUMN()+(-1), 1))/100, 2)</f>
        <v>12.87</v>
      </c>
    </row>
    <row r="18" spans="1:8" ht="13.50" thickBot="1" customHeight="1">
      <c r="A18" s="21" t="s">
        <v>27</v>
      </c>
      <c r="B18" s="21"/>
      <c r="C18" s="22"/>
      <c r="D18" s="22"/>
      <c r="E18" s="23"/>
      <c r="F18" s="24" t="s">
        <v>28</v>
      </c>
      <c r="G18" s="25"/>
      <c r="H18" s="26">
        <f ca="1">ROUND(SUM(INDIRECT(ADDRESS(ROW()+(-1), COLUMN()+(0), 1)),INDIRECT(ADDRESS(ROW()+(-3), COLUMN()+(0), 1)),INDIRECT(ADDRESS(ROW()+(-6), COLUMN()+(0), 1))), 2)</f>
        <v>656.22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