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<sst xmlns="http://schemas.openxmlformats.org/spreadsheetml/2006/main" count="59" uniqueCount="59">
  <si>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</si>
  <si>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FBY060</t>
  </si>
  <si>
    <t xml:space="preserve">m²</t>
  </si>
  <si>
    <t xml:space="preserve">Pared interior de láminas de yeso, de altas prestaciones acústicas. Sistema "PLACO".</t>
  </si>
  <si>
    <r>
      <rPr>
        <sz val="8.25"/>
        <color rgb="FF000000"/>
        <rFont val="Arial"/>
        <family val="2"/>
      </rPr>
      <t xml:space="preserve">Pared interior múltiple, sistema "PLACO", (12,5 + 12,5 + 48 + 12,5 + 12,5)/600 (48), de altas prestaciones acústicas, de 98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diferentes de yeso laminado, A / - 1200 / 2000 / 12,5 / con los bordes longitudinales afinados, BA 13 "PLACO" y GF-C1-I-W2 / - 1200 / 2400 / 12,5 / con los bordes longitudinales cuadrados, Rigidur H 13 BC "PLACO", dispuestas en una cara, y otras dos placas diferentes de yeso laminado, A / - 1200 / 2000 / 12,5 / con los bordes longitudinales afinados, BA 13 "PLACO" y GF-C1-I-W2 / - 1200 / 2400 / 12,5 / con los bordes longitudinales cuadrados, Rigidur H 13 BC "PLACO", dispuestas en la otra cara. Incluso banda estanca autoadhesiva, Banda 45 "PLACO"; anclajes de canales y parantes metálicos;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</si>
  <si>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</si>
  <si>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</si>
  <si>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</si>
  <si>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</si>
  <si>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</si>
  <si>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</si>
  <si>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</si>
  <si>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</si>
  <si>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</si>
  <si>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paredes interiores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</si>
  <si>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</si>
  <si>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</si>
  <si>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</si>
  <si>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</si>
  <si>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</si>
  <si>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</si>
  <si>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mt12plk010aacac</t>
  </si>
  <si>
    <t xml:space="preserve">m²</t>
  </si>
  <si>
    <t xml:space="preserve">Lámina de yeso A / - 1200 / 2000 / 12,5 / con los bordes longitudinales afinados, BA 13 "PLACO", formada por un alma de yeso de origen natural embutida e íntimamente ligada a dos láminas de cartón fuerte.</t>
  </si>
  <si>
    <t xml:space="preserve">mt12plk015a</t>
  </si>
  <si>
    <t xml:space="preserve">m²</t>
  </si>
  <si>
    <t xml:space="preserve">Lámina de yeso reforzado con fibras GF-C1-I-W2 / - 1200 / 2400 / 12,5 / con los bordes longitudinales cuadrados, Rigidur H 13 BC "PLACO".</t>
  </si>
  <si>
    <t xml:space="preserve">mt12plt010a</t>
  </si>
  <si>
    <t xml:space="preserve">Ud</t>
  </si>
  <si>
    <t xml:space="preserve">Tornillo autorroscante TTPC 25 "PLACO", con cabeza de trompeta, de 25 mm de longitud, para instalación de láminas de yeso sobre perfiles de espesor inferior a 6 mm.</t>
  </si>
  <si>
    <t xml:space="preserve">mt12plt030b</t>
  </si>
  <si>
    <t xml:space="preserve">Ud</t>
  </si>
  <si>
    <t xml:space="preserve">Tornillo autoperforante rosca-metal, TRPF 13 "PLACO", de 13 mm de longitud.</t>
  </si>
  <si>
    <t xml:space="preserve">mt12plt050d</t>
  </si>
  <si>
    <t xml:space="preserve">Ud</t>
  </si>
  <si>
    <t xml:space="preserve">Tornillo autorroscante Rigidur 45 "PLACO", con cabeza de trompeta, de 45 mm de longitud.</t>
  </si>
  <si>
    <t xml:space="preserve">mt12plj010a</t>
  </si>
  <si>
    <t xml:space="preserve">m</t>
  </si>
  <si>
    <t xml:space="preserve">Cinta microperforada de papel "PLACO", de 50 mm de anchura, para acabado de juntas de láminas de yeso.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</si>
  <si>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</si>
  <si>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</si>
  <si>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láminas de yeso.</t>
  </si>
  <si>
    <t xml:space="preserve">mt12plj010b</t>
  </si>
  <si>
    <t xml:space="preserve">m</t>
  </si>
  <si>
    <t xml:space="preserve">Cinta de papel con refuerzo metálico "PLACO", de 50 mm de anchura, para acabado de juntas de láminas de yeso.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</si>
  <si>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</si>
  <si>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</si>
  <si>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</si>
  <si>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</si>
  <si>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</si>
  <si>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</si>
  <si>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</si>
  <si>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</si>
  <si>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Subtotal mano de obra:</t>
  </si>
  <si>
    <t xml:space="preserve">Herramientas</t>
  </si>
  <si>
    <t xml:space="preserve">%</t>
  </si>
  <si>
    <t xml:space="preserve">Herramientas</t>
  </si>
  <si>
    <t xml:space="preserve">Coste de mantenimiento decenal: $ 5,38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</si>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</sst>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0.67</v>
      </c>
      <c r="H10" s="12">
        <f ca="1">ROUND(INDIRECT(ADDRESS(ROW()+(0), COLUMN()+(-2), 1))*INDIRECT(ADDRESS(ROW()+(0), COLUMN()+(-1), 1)), 2)</f>
        <v>0.3</v>
      </c>
    </row>
    <row r="11" spans="1:8" ht="24.00" thickBot="1" customHeight="1">
      <c r="A11" s="1" t="s">
        <v>15</v>
      </c>
      <c r="B11" s="1"/>
      <c r="C11" s="1"/>
      <c r="D11" s="10" t="s">
        <v>16</v>
      </c>
      <c r="E11" s="1" t="s">
        <v>17</v>
      </c>
      <c r="F11" s="11">
        <v>0.9</v>
      </c>
      <c r="G11" s="12">
        <v>2.57</v>
      </c>
      <c r="H11" s="12">
        <f ca="1">ROUND(INDIRECT(ADDRESS(ROW()+(0), COLUMN()+(-2), 1))*INDIRECT(ADDRESS(ROW()+(0), COLUMN()+(-1), 1)), 2)</f>
        <v>2.31</v>
      </c>
    </row>
    <row r="12" spans="1:8" ht="34.50" thickBot="1" customHeight="1">
      <c r="A12" s="1" t="s">
        <v>18</v>
      </c>
      <c r="B12" s="1"/>
      <c r="C12" s="1"/>
      <c r="D12" s="10" t="s">
        <v>19</v>
      </c>
      <c r="E12" s="1" t="s">
        <v>20</v>
      </c>
      <c r="F12" s="11">
        <v>2.1</v>
      </c>
      <c r="G12" s="12">
        <v>3.13</v>
      </c>
      <c r="H12" s="12">
        <f ca="1">ROUND(INDIRECT(ADDRESS(ROW()+(0), COLUMN()+(-2), 1))*INDIRECT(ADDRESS(ROW()+(0), COLUMN()+(-1), 1)), 2)</f>
        <v>6.57</v>
      </c>
    </row>
    <row r="13" spans="1:8" ht="34.50" thickBot="1" customHeight="1">
      <c r="A13" s="1" t="s">
        <v>21</v>
      </c>
      <c r="B13" s="1"/>
      <c r="C13" s="1"/>
      <c r="D13" s="10" t="s">
        <v>22</v>
      </c>
      <c r="E13" s="1" t="s">
        <v>23</v>
      </c>
      <c r="F13" s="11">
        <v>2.1</v>
      </c>
      <c r="G13" s="12">
        <v>5.77</v>
      </c>
      <c r="H13" s="12">
        <f ca="1">ROUND(INDIRECT(ADDRESS(ROW()+(0), COLUMN()+(-2), 1))*INDIRECT(ADDRESS(ROW()+(0), COLUMN()+(-1), 1)), 2)</f>
        <v>12.12</v>
      </c>
    </row>
    <row r="14" spans="1:8" ht="24.00" thickBot="1" customHeight="1">
      <c r="A14" s="1" t="s">
        <v>24</v>
      </c>
      <c r="B14" s="1"/>
      <c r="C14" s="1"/>
      <c r="D14" s="10" t="s">
        <v>25</v>
      </c>
      <c r="E14" s="1" t="s">
        <v>26</v>
      </c>
      <c r="F14" s="11">
        <v>2.1</v>
      </c>
      <c r="G14" s="12">
        <v>33.51</v>
      </c>
      <c r="H14" s="12">
        <f ca="1">ROUND(INDIRECT(ADDRESS(ROW()+(0), COLUMN()+(-2), 1))*INDIRECT(ADDRESS(ROW()+(0), COLUMN()+(-1), 1)), 2)</f>
        <v>70.37</v>
      </c>
    </row>
    <row r="15" spans="1:8" ht="34.50" thickBot="1" customHeight="1">
      <c r="A15" s="1" t="s">
        <v>27</v>
      </c>
      <c r="B15" s="1"/>
      <c r="C15" s="1"/>
      <c r="D15" s="10" t="s">
        <v>28</v>
      </c>
      <c r="E15" s="1" t="s">
        <v>29</v>
      </c>
      <c r="F15" s="11">
        <v>6</v>
      </c>
      <c r="G15" s="12">
        <v>0.02</v>
      </c>
      <c r="H15" s="12">
        <f ca="1">ROUND(INDIRECT(ADDRESS(ROW()+(0), COLUMN()+(-2), 1))*INDIRECT(ADDRESS(ROW()+(0), COLUMN()+(-1), 1)), 2)</f>
        <v>0.12</v>
      </c>
    </row>
    <row r="16" spans="1:8" ht="13.50" thickBot="1" customHeight="1">
      <c r="A16" s="1" t="s">
        <v>30</v>
      </c>
      <c r="B16" s="1"/>
      <c r="C16" s="1"/>
      <c r="D16" s="10" t="s">
        <v>31</v>
      </c>
      <c r="E16" s="1" t="s">
        <v>32</v>
      </c>
      <c r="F16" s="11">
        <v>4</v>
      </c>
      <c r="G16" s="12">
        <v>0.02</v>
      </c>
      <c r="H16" s="12">
        <f ca="1">ROUND(INDIRECT(ADDRESS(ROW()+(0), COLUMN()+(-2), 1))*INDIRECT(ADDRESS(ROW()+(0), COLUMN()+(-1), 1)), 2)</f>
        <v>0.08</v>
      </c>
    </row>
    <row r="17" spans="1:8" ht="24.00" thickBot="1" customHeight="1">
      <c r="A17" s="1" t="s">
        <v>33</v>
      </c>
      <c r="B17" s="1"/>
      <c r="C17" s="1"/>
      <c r="D17" s="10" t="s">
        <v>34</v>
      </c>
      <c r="E17" s="1" t="s">
        <v>35</v>
      </c>
      <c r="F17" s="11">
        <v>22</v>
      </c>
      <c r="G17" s="12">
        <v>0.04</v>
      </c>
      <c r="H17" s="12">
        <f ca="1">ROUND(INDIRECT(ADDRESS(ROW()+(0), COLUMN()+(-2), 1))*INDIRECT(ADDRESS(ROW()+(0), COLUMN()+(-1), 1)), 2)</f>
        <v>0.88</v>
      </c>
    </row>
    <row r="18" spans="1:8" ht="24.00" thickBot="1" customHeight="1">
      <c r="A18" s="1" t="s">
        <v>36</v>
      </c>
      <c r="B18" s="1"/>
      <c r="C18" s="1"/>
      <c r="D18" s="10" t="s">
        <v>37</v>
      </c>
      <c r="E18" s="1" t="s">
        <v>38</v>
      </c>
      <c r="F18" s="11">
        <v>2.8</v>
      </c>
      <c r="G18" s="12">
        <v>0.08</v>
      </c>
      <c r="H18" s="12">
        <f ca="1">ROUND(INDIRECT(ADDRESS(ROW()+(0), COLUMN()+(-2), 1))*INDIRECT(ADDRESS(ROW()+(0), COLUMN()+(-1), 1)), 2)</f>
        <v>0.22</v>
      </c>
    </row>
    <row r="19" spans="1:8" ht="34.50" thickBot="1" customHeight="1">
      <c r="A19" s="1" t="s">
        <v>39</v>
      </c>
      <c r="B19" s="1"/>
      <c r="C19" s="1"/>
      <c r="D19" s="10" t="s">
        <v>40</v>
      </c>
      <c r="E19" s="1" t="s">
        <v>41</v>
      </c>
      <c r="F19" s="11">
        <v>0.33</v>
      </c>
      <c r="G19" s="12">
        <v>1.62</v>
      </c>
      <c r="H19" s="12">
        <f ca="1">ROUND(INDIRECT(ADDRESS(ROW()+(0), COLUMN()+(-2), 1))*INDIRECT(ADDRESS(ROW()+(0), COLUMN()+(-1), 1)), 2)</f>
        <v>0.53</v>
      </c>
    </row>
    <row r="20" spans="1:8" ht="24.00" thickBot="1" customHeight="1">
      <c r="A20" s="1" t="s">
        <v>42</v>
      </c>
      <c r="B20" s="1"/>
      <c r="C20" s="1"/>
      <c r="D20" s="10" t="s">
        <v>43</v>
      </c>
      <c r="E20" s="1" t="s">
        <v>44</v>
      </c>
      <c r="F20" s="13">
        <v>0.3</v>
      </c>
      <c r="G20" s="14">
        <v>1.19</v>
      </c>
      <c r="H20" s="14">
        <f ca="1">ROUND(INDIRECT(ADDRESS(ROW()+(0), COLUMN()+(-2), 1))*INDIRECT(ADDRESS(ROW()+(0), COLUMN()+(-1), 1)), 2)</f>
        <v>0.36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93.86</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0.39</v>
      </c>
      <c r="G23" s="12">
        <v>18.33</v>
      </c>
      <c r="H23" s="12">
        <f ca="1">ROUND(INDIRECT(ADDRESS(ROW()+(0), COLUMN()+(-2), 1))*INDIRECT(ADDRESS(ROW()+(0), COLUMN()+(-1), 1)), 2)</f>
        <v>7.15</v>
      </c>
    </row>
    <row r="24" spans="1:8" ht="13.50" thickBot="1" customHeight="1">
      <c r="A24" s="1" t="s">
        <v>50</v>
      </c>
      <c r="B24" s="1"/>
      <c r="C24" s="1"/>
      <c r="D24" s="10" t="s">
        <v>51</v>
      </c>
      <c r="E24" s="1" t="s">
        <v>52</v>
      </c>
      <c r="F24" s="13">
        <v>0.39</v>
      </c>
      <c r="G24" s="14">
        <v>11.44</v>
      </c>
      <c r="H24" s="14">
        <f ca="1">ROUND(INDIRECT(ADDRESS(ROW()+(0), COLUMN()+(-2), 1))*INDIRECT(ADDRESS(ROW()+(0), COLUMN()+(-1), 1)), 2)</f>
        <v>4.46</v>
      </c>
    </row>
    <row r="25" spans="1:8" ht="13.50" thickBot="1" customHeight="1">
      <c r="A25" s="15"/>
      <c r="B25" s="15"/>
      <c r="C25" s="15"/>
      <c r="D25" s="15"/>
      <c r="E25" s="15"/>
      <c r="F25" s="9" t="s">
        <v>53</v>
      </c>
      <c r="G25" s="9"/>
      <c r="H25" s="17">
        <f ca="1">ROUND(SUM(INDIRECT(ADDRESS(ROW()+(-1), COLUMN()+(0), 1)),INDIRECT(ADDRESS(ROW()+(-2), COLUMN()+(0), 1))), 2)</f>
        <v>11.61</v>
      </c>
    </row>
    <row r="26" spans="1:8" ht="13.50" thickBot="1" customHeight="1">
      <c r="A26" s="15">
        <v>3</v>
      </c>
      <c r="B26" s="15"/>
      <c r="C26" s="15"/>
      <c r="D26" s="15"/>
      <c r="E26" s="18" t="s">
        <v>54</v>
      </c>
      <c r="F26" s="18"/>
      <c r="G26" s="15"/>
      <c r="H26" s="15"/>
    </row>
    <row r="27" spans="1:8" ht="13.50" thickBot="1" customHeight="1">
      <c r="A27" s="19"/>
      <c r="B27" s="19"/>
      <c r="C27" s="19"/>
      <c r="D27" s="20" t="s">
        <v>55</v>
      </c>
      <c r="E27" s="19" t="s">
        <v>56</v>
      </c>
      <c r="F27" s="13">
        <v>2</v>
      </c>
      <c r="G27" s="14">
        <f ca="1">ROUND(SUM(INDIRECT(ADDRESS(ROW()+(-2), COLUMN()+(1), 1)),INDIRECT(ADDRESS(ROW()+(-6), COLUMN()+(1), 1))), 2)</f>
        <v>105.47</v>
      </c>
      <c r="H27" s="14">
        <f ca="1">ROUND(INDIRECT(ADDRESS(ROW()+(0), COLUMN()+(-2), 1))*INDIRECT(ADDRESS(ROW()+(0), COLUMN()+(-1), 1))/100, 2)</f>
        <v>2.11</v>
      </c>
    </row>
    <row r="28" spans="1:8" ht="13.50" thickBot="1" customHeight="1">
      <c r="A28" s="21" t="s">
        <v>57</v>
      </c>
      <c r="B28" s="21"/>
      <c r="C28" s="21"/>
      <c r="D28" s="22"/>
      <c r="E28" s="23"/>
      <c r="F28" s="24" t="s">
        <v>58</v>
      </c>
      <c r="G28" s="25"/>
      <c r="H28" s="26">
        <f ca="1">ROUND(SUM(INDIRECT(ADDRESS(ROW()+(-1), COLUMN()+(0), 1)),INDIRECT(ADDRESS(ROW()+(-3), COLUMN()+(0), 1)),INDIRECT(ADDRESS(ROW()+(-7), COLUMN()+(0), 1))), 2)</f>
        <v>107.58</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