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<sst xmlns="http://schemas.openxmlformats.org/spreadsheetml/2006/main" count="52" uniqueCount="52">
  <si>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</si>
  <si>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CCP010</t>
  </si>
  <si>
    <t xml:space="preserve">m²</t>
  </si>
  <si>
    <t xml:space="preserve">Muro pantalla de concreto armado, sin lodos.</t>
  </si>
  <si>
    <r>
      <rPr>
        <sz val="8.25"/>
        <color rgb="FF000000"/>
        <rFont val="Arial"/>
        <family val="2"/>
      </rPr>
      <t xml:space="preserve">Muro pantalla de concreto armado "PANTALLAX", de 40 cm de espesor y hasta 16 m de profundidad, o hasta encontrar roca o capas duras de terreno, realizado por bataches de hasta 2,65 m de longitud, excavados en terreno cohesivo estable sin rechazo en el SPT, sin uso de lodos tixotrópicos; realizado con concreto f'c=210 kg/cm² (3000 psi), clase de exposición F0 S0 P0 C0, tamaño máximo del agregado 9,5 mm (3/8" ASTM Nº 8), consistencia fluida, premezclado, y vaciado desde camión, con vaciado continuo a través de tubo Tremie, y acero Grado 60 (fy=4200 kg/cm²), con una cuantía aproximada de 30 kg/m². Incluso alambre de atar y separadores.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</si>
  <si>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</si>
  <si>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</si>
  <si>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</si>
  <si>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</si>
  <si>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</si>
  <si>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</si>
  <si>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</si>
  <si>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</si>
  <si>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</si>
  <si>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</si>
  <si>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</si>
  <si>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</si>
  <si>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</si>
  <si>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</si>
  <si>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</si>
  <si>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</si>
  <si>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mt10haf100aga</t>
  </si>
  <si>
    <t xml:space="preserve">m³</t>
  </si>
  <si>
    <t xml:space="preserve">Concreto f'c=210 kg/cm² (3000 psi), clase de exposición F0 S0 P0 C0, tamaño máximo del agregado 9,5 mm (3/8" ASTM Nº 8), consistencia fluida, premezclado, según ACI 318.</t>
  </si>
  <si>
    <t xml:space="preserve">Subtotal materiales:</t>
  </si>
  <si>
    <t xml:space="preserve">Equipo y maquinaria</t>
  </si>
  <si>
    <t xml:space="preserve">mq03pae060sg</t>
  </si>
  <si>
    <t xml:space="preserve">h</t>
  </si>
  <si>
    <t xml:space="preserve">Equipo y maquinaria para excavación de muro pantalla de 40 cm de espesor y hasta 16 m de profundidad, excavación sin uso de lodos tixotrópicos, en terreno cohesivo estable sin rechazo en el SPT, realizada por bataches de 2,65 m de longitud.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</si>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</sst>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68.85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0.14</v>
      </c>
      <c r="G10" s="12">
        <f ca="1">ROUND(INDIRECT(ADDRESS(ROW()+(0), COLUMN()+(-2), 1))*INDIRECT(ADDRESS(ROW()+(0), COLUMN()+(-1), 1)), 2)</f>
        <v>0.28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31.5</v>
      </c>
      <c r="F11" s="12">
        <v>0.92</v>
      </c>
      <c r="G11" s="12">
        <f ca="1">ROUND(INDIRECT(ADDRESS(ROW()+(0), COLUMN()+(-2), 1))*INDIRECT(ADDRESS(ROW()+(0), COLUMN()+(-1), 1)), 2)</f>
        <v>28.98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0.33</v>
      </c>
      <c r="F12" s="12">
        <v>2.04</v>
      </c>
      <c r="G12" s="12">
        <f ca="1">ROUND(INDIRECT(ADDRESS(ROW()+(0), COLUMN()+(-2), 1))*INDIRECT(ADDRESS(ROW()+(0), COLUMN()+(-1), 1)), 2)</f>
        <v>0.67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0.506</v>
      </c>
      <c r="F13" s="14">
        <v>139.51</v>
      </c>
      <c r="G13" s="14">
        <f ca="1">ROUND(INDIRECT(ADDRESS(ROW()+(0), COLUMN()+(-2), 1))*INDIRECT(ADDRESS(ROW()+(0), COLUMN()+(-1), 1)), 2)</f>
        <v>70.59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100.52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45.00" thickBot="1" customHeight="1">
      <c r="A16" s="1" t="s">
        <v>26</v>
      </c>
      <c r="B16" s="1"/>
      <c r="C16" s="10" t="s">
        <v>27</v>
      </c>
      <c r="D16" s="1" t="s">
        <v>28</v>
      </c>
      <c r="E16" s="11">
        <v>0.3</v>
      </c>
      <c r="F16" s="12">
        <v>49.21</v>
      </c>
      <c r="G16" s="12">
        <f ca="1">ROUND(INDIRECT(ADDRESS(ROW()+(0), COLUMN()+(-2), 1))*INDIRECT(ADDRESS(ROW()+(0), COLUMN()+(-1), 1)), 2)</f>
        <v>14.76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</v>
      </c>
      <c r="F17" s="14">
        <v>89.11</v>
      </c>
      <c r="G17" s="14">
        <f ca="1">ROUND(INDIRECT(ADDRESS(ROW()+(0), COLUMN()+(-2), 1))*INDIRECT(ADDRESS(ROW()+(0), COLUMN()+(-1), 1)), 2)</f>
        <v>8.91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23.67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0.245</v>
      </c>
      <c r="F20" s="12">
        <v>18.57</v>
      </c>
      <c r="G20" s="12">
        <f ca="1">ROUND(INDIRECT(ADDRESS(ROW()+(0), COLUMN()+(-2), 1))*INDIRECT(ADDRESS(ROW()+(0), COLUMN()+(-1), 1)), 2)</f>
        <v>4.55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0.336</v>
      </c>
      <c r="F21" s="12">
        <v>11.9</v>
      </c>
      <c r="G21" s="12">
        <f ca="1">ROUND(INDIRECT(ADDRESS(ROW()+(0), COLUMN()+(-2), 1))*INDIRECT(ADDRESS(ROW()+(0), COLUMN()+(-1), 1)), 2)</f>
        <v>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0.103</v>
      </c>
      <c r="F22" s="12">
        <v>18.57</v>
      </c>
      <c r="G22" s="12">
        <f ca="1">ROUND(INDIRECT(ADDRESS(ROW()+(0), COLUMN()+(-2), 1))*INDIRECT(ADDRESS(ROW()+(0), COLUMN()+(-1), 1)), 2)</f>
        <v>1.91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0.412</v>
      </c>
      <c r="F23" s="14">
        <v>11.9</v>
      </c>
      <c r="G23" s="14">
        <f ca="1">ROUND(INDIRECT(ADDRESS(ROW()+(0), COLUMN()+(-2), 1))*INDIRECT(ADDRESS(ROW()+(0), COLUMN()+(-1), 1)), 2)</f>
        <v>4.9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15.36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139.55</v>
      </c>
      <c r="G26" s="14">
        <f ca="1">ROUND(INDIRECT(ADDRESS(ROW()+(0), COLUMN()+(-2), 1))*INDIRECT(ADDRESS(ROW()+(0), COLUMN()+(-1), 1))/100, 2)</f>
        <v>2.79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142.34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