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<sst xmlns="http://schemas.openxmlformats.org/spreadsheetml/2006/main" count="50" uniqueCount="50">
  <si>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</si>
  <si>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XTR010</t>
  </si>
  <si>
    <t xml:space="preserve">Ud</t>
  </si>
  <si>
    <t xml:space="preserve">Ensayo de materiales de relleno.</t>
  </si>
  <si>
    <r>
      <rPr>
        <sz val="8.25"/>
        <color rgb="FF000000"/>
        <rFont val="Arial"/>
        <family val="2"/>
      </rPr>
      <t xml:space="preserve">Ensayos para la selección y control de un material de relleno de suelo seleccionado. Ensayos en laboratorio acreditado en el área técnica correspondiente, sobre una muestra tomada en obra: análisis granulométrico ISO 17892-4; límites de Atterberg ISO 17892-12; Proctor Modificado; C.B.R. contenido de materia orgánica; contenido en sales solubles. Ensayos en sitio: densidad y humedad según ASTM D6938; placa de carga.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</si>
  <si>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</si>
  <si>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</si>
  <si>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</si>
  <si>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</si>
  <si>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</si>
  <si>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</si>
  <si>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</si>
  <si>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mt49stc010b</t>
  </si>
  <si>
    <t xml:space="preserve">Ud</t>
  </si>
  <si>
    <t xml:space="preserve">Toma de una muestra de material de relleno o terraplenado.</t>
  </si>
  <si>
    <t xml:space="preserve">mt49sla080b</t>
  </si>
  <si>
    <t xml:space="preserve">Ud</t>
  </si>
  <si>
    <t xml:space="preserve">Análisis granulométrico por tamizado de una muestra de material de relleno o terraplenado, según ISO 17892-4.</t>
  </si>
  <si>
    <t xml:space="preserve">mt49sla060</t>
  </si>
  <si>
    <t xml:space="preserve">Ud</t>
  </si>
  <si>
    <t xml:space="preserve">Ensayo para determinar los Límites de Atterberg (límite líquido y plástico de una muestra de suelo), según ISO 17892-12.</t>
  </si>
  <si>
    <t xml:space="preserve">mt49sue020</t>
  </si>
  <si>
    <t xml:space="preserve">Ud</t>
  </si>
  <si>
    <t xml:space="preserve">Ensayo Proctor Modificado.</t>
  </si>
  <si>
    <t xml:space="preserve">mt49sue030</t>
  </si>
  <si>
    <t xml:space="preserve">Ud</t>
  </si>
  <si>
    <t xml:space="preserve">Ensayo C.B.R. (California Bearing Ratio) en laboratorio, sin incluir ensayo Proctor, en explanadas.</t>
  </si>
  <si>
    <t xml:space="preserve">mt49des020</t>
  </si>
  <si>
    <t xml:space="preserve">Ud</t>
  </si>
  <si>
    <t xml:space="preserve">Desplazamiento de personal y equipo a obra para la realización del ensayo de densidad y humedad.</t>
  </si>
  <si>
    <t xml:space="preserve">mt49sla075</t>
  </si>
  <si>
    <t xml:space="preserve">Ud</t>
  </si>
  <si>
    <t xml:space="preserve">Ensayo para determinar la densidad y humedad en sitio del terreno, según ASTM D6938.</t>
  </si>
  <si>
    <t xml:space="preserve">mt49sue040</t>
  </si>
  <si>
    <t xml:space="preserve">Ud</t>
  </si>
  <si>
    <t xml:space="preserve">Ensayo de placa de carga.</t>
  </si>
  <si>
    <t xml:space="preserve">mt49sla120</t>
  </si>
  <si>
    <t xml:space="preserve">Ud</t>
  </si>
  <si>
    <t xml:space="preserve">Ensayo cuantitativo para determinar el contenido en materia orgánica de una muestra de suelo.</t>
  </si>
  <si>
    <t xml:space="preserve">mt49sla115</t>
  </si>
  <si>
    <t xml:space="preserve">Ud</t>
  </si>
  <si>
    <t xml:space="preserve">Ensayo cuantitativo para determinar el contenido en sales solubles de una muestra de suelo.</t>
  </si>
  <si>
    <t xml:space="preserve">mt49sin020a</t>
  </si>
  <si>
    <t xml:space="preserve">Ud</t>
  </si>
  <si>
    <t xml:space="preserve">Informe técnico sobre los resultados obtenidos en los ensayos realizados por laboratorio acreditado en el área técnica correspondiente en material de relleno o terraplenado.</t>
  </si>
  <si>
    <t xml:space="preserve">Subtotal materiales: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</si>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</sst>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91" customWidth="1"/>
    <col min="3" max="3" width="2.21" customWidth="1"/>
    <col min="4" max="4" width="5.44" customWidth="1"/>
    <col min="5" max="5" width="75.65" customWidth="1"/>
    <col min="6" max="6" width="13.26" customWidth="1"/>
    <col min="7" max="7" width="10.0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41.86</v>
      </c>
      <c r="H10" s="12">
        <f ca="1">ROUND(INDIRECT(ADDRESS(ROW()+(0), COLUMN()+(-2), 1))*INDIRECT(ADDRESS(ROW()+(0), COLUMN()+(-1), 1)), 2)</f>
        <v>41.86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41.11</v>
      </c>
      <c r="H11" s="12">
        <f ca="1">ROUND(INDIRECT(ADDRESS(ROW()+(0), COLUMN()+(-2), 1))*INDIRECT(ADDRESS(ROW()+(0), COLUMN()+(-1), 1)), 2)</f>
        <v>41.11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</v>
      </c>
      <c r="G12" s="12">
        <v>49.3</v>
      </c>
      <c r="H12" s="12">
        <f ca="1">ROUND(INDIRECT(ADDRESS(ROW()+(0), COLUMN()+(-2), 1))*INDIRECT(ADDRESS(ROW()+(0), COLUMN()+(-1), 1)), 2)</f>
        <v>49.3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</v>
      </c>
      <c r="G13" s="12">
        <v>126.32</v>
      </c>
      <c r="H13" s="12">
        <f ca="1">ROUND(INDIRECT(ADDRESS(ROW()+(0), COLUMN()+(-2), 1))*INDIRECT(ADDRESS(ROW()+(0), COLUMN()+(-1), 1)), 2)</f>
        <v>126.32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</v>
      </c>
      <c r="G14" s="12">
        <v>238.07</v>
      </c>
      <c r="H14" s="12">
        <f ca="1">ROUND(INDIRECT(ADDRESS(ROW()+(0), COLUMN()+(-2), 1))*INDIRECT(ADDRESS(ROW()+(0), COLUMN()+(-1), 1)), 2)</f>
        <v>238.07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1</v>
      </c>
      <c r="G15" s="12">
        <v>58.72</v>
      </c>
      <c r="H15" s="12">
        <f ca="1">ROUND(INDIRECT(ADDRESS(ROW()+(0), COLUMN()+(-2), 1))*INDIRECT(ADDRESS(ROW()+(0), COLUMN()+(-1), 1)), 2)</f>
        <v>58.72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1</v>
      </c>
      <c r="G16" s="12">
        <v>20.48</v>
      </c>
      <c r="H16" s="12">
        <f ca="1">ROUND(INDIRECT(ADDRESS(ROW()+(0), COLUMN()+(-2), 1))*INDIRECT(ADDRESS(ROW()+(0), COLUMN()+(-1), 1)), 2)</f>
        <v>20.48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1</v>
      </c>
      <c r="G17" s="12">
        <v>245.81</v>
      </c>
      <c r="H17" s="12">
        <f ca="1">ROUND(INDIRECT(ADDRESS(ROW()+(0), COLUMN()+(-2), 1))*INDIRECT(ADDRESS(ROW()+(0), COLUMN()+(-1), 1)), 2)</f>
        <v>245.81</v>
      </c>
    </row>
    <row r="18" spans="1:8" ht="24.0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1</v>
      </c>
      <c r="G18" s="12">
        <v>37.01</v>
      </c>
      <c r="H18" s="12">
        <f ca="1">ROUND(INDIRECT(ADDRESS(ROW()+(0), COLUMN()+(-2), 1))*INDIRECT(ADDRESS(ROW()+(0), COLUMN()+(-1), 1)), 2)</f>
        <v>37.01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1</v>
      </c>
      <c r="G19" s="12">
        <v>40.97</v>
      </c>
      <c r="H19" s="12">
        <f ca="1">ROUND(INDIRECT(ADDRESS(ROW()+(0), COLUMN()+(-2), 1))*INDIRECT(ADDRESS(ROW()+(0), COLUMN()+(-1), 1)), 2)</f>
        <v>40.97</v>
      </c>
    </row>
    <row r="20" spans="1:8" ht="24.0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3">
        <v>1</v>
      </c>
      <c r="G20" s="14">
        <v>235.96</v>
      </c>
      <c r="H20" s="14">
        <f ca="1">ROUND(INDIRECT(ADDRESS(ROW()+(0), COLUMN()+(-2), 1))*INDIRECT(ADDRESS(ROW()+(0), COLUMN()+(-1), 1)), 2)</f>
        <v>235.96</v>
      </c>
    </row>
    <row r="21" spans="1:8" ht="13.50" thickBot="1" customHeight="1">
      <c r="A21" s="15"/>
      <c r="B21" s="15"/>
      <c r="C21" s="15"/>
      <c r="D21" s="15"/>
      <c r="E21" s="15"/>
      <c r="F21" s="9" t="s">
        <v>45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1135.61</v>
      </c>
    </row>
    <row r="22" spans="1:8" ht="13.50" thickBot="1" customHeight="1">
      <c r="A22" s="15">
        <v>2</v>
      </c>
      <c r="B22" s="15"/>
      <c r="C22" s="15"/>
      <c r="D22" s="15"/>
      <c r="E22" s="18" t="s">
        <v>46</v>
      </c>
      <c r="F22" s="18"/>
      <c r="G22" s="15"/>
      <c r="H22" s="15"/>
    </row>
    <row r="23" spans="1:8" ht="13.50" thickBot="1" customHeight="1">
      <c r="A23" s="19"/>
      <c r="B23" s="19"/>
      <c r="C23" s="20" t="s">
        <v>47</v>
      </c>
      <c r="D23" s="20"/>
      <c r="E23" s="19" t="s">
        <v>48</v>
      </c>
      <c r="F23" s="13">
        <v>2</v>
      </c>
      <c r="G23" s="14">
        <f ca="1">ROUND(SUM(INDIRECT(ADDRESS(ROW()+(-2), COLUMN()+(1), 1))), 2)</f>
        <v>1135.61</v>
      </c>
      <c r="H23" s="14">
        <f ca="1">ROUND(INDIRECT(ADDRESS(ROW()+(0), COLUMN()+(-2), 1))*INDIRECT(ADDRESS(ROW()+(0), COLUMN()+(-1), 1))/100, 2)</f>
        <v>22.71</v>
      </c>
    </row>
    <row r="24" spans="1:8" ht="13.50" thickBot="1" customHeight="1">
      <c r="A24" s="8"/>
      <c r="B24" s="8"/>
      <c r="C24" s="8"/>
      <c r="D24" s="8"/>
      <c r="E24" s="8"/>
      <c r="F24" s="21" t="s">
        <v>49</v>
      </c>
      <c r="G24" s="21"/>
      <c r="H24" s="22">
        <f ca="1">ROUND(SUM(INDIRECT(ADDRESS(ROW()+(-1), COLUMN()+(0), 1)),INDIRECT(ADDRESS(ROW()+(-3), COLUMN()+(0), 1))), 2)</f>
        <v>1158.32</v>
      </c>
    </row>
  </sheetData>
  <mergeCells count="4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