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<sst xmlns="http://schemas.openxmlformats.org/spreadsheetml/2006/main" count="50" uniqueCount="50">
  <si>
    <t xml:space="preserve"/>
  </si>
  <si>
    <t xml:space="preserve">UVT030</t>
  </si>
  <si>
    <t xml:space="preserve">m</t>
  </si>
  <si>
    <t xml:space="preserve">Vallado de terreno, de malla electrosoldada modular.</t>
  </si>
  <si>
    <r>
      <rPr>
        <sz val="8.25"/>
        <color rgb="FF000000"/>
        <rFont val="Arial"/>
        <family val="2"/>
      </rPr>
      <t xml:space="preserve">Vallado de terreno formado por paneles de malla electrosoldada con pliegues de refuerzo, de 200x50 mm de paso de malla, reducido a 50x50 mm en las zonas de pliegue, y 5 mm de diámetro, enmarcada con tubos horizontales de 50x30x1,5 mm y tubos verticales de 40x30x1,5 mm, de 3,00x2,00 m, acabado galvanizado y plastificado en color verde RAL 6015 y postes de perfil hueco de sección rectangular, de 60x40x1,5 mm, empotrados en muros de mampostería u concreto. Incluso mortero de cemento para recibido de los postes accesorios para la fijación de los paneles de malla electrosoldada modular a los postes metálicos. El precio no incluye el muro.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</si>
  <si>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</si>
  <si>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</si>
  <si>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</si>
  <si>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</si>
  <si>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</si>
  <si>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</si>
  <si>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</si>
  <si>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mt52vsm020h</t>
  </si>
  <si>
    <t xml:space="preserve">m</t>
  </si>
  <si>
    <t xml:space="preserve">Panel de malla electrosoldada con pliegues de refuerzo, de 200x50 mm de paso de malla, reducido a 50x50 mm en las zonas de pliegue, y 5 mm de diámetro, enmarcada con tubos horizontales de 50x30x1,5 mm y tubos verticales de 40x30x1,5 mm, de 3,00x2,00 m, acabado galvanizado y plastificado en color verde RAL 6015.</t>
  </si>
  <si>
    <t xml:space="preserve">mt52vpm030h</t>
  </si>
  <si>
    <t xml:space="preserve">Ud</t>
  </si>
  <si>
    <t xml:space="preserve">Poste de perfil hueco de acero de sección rectangular 60x40x2 mm, de 2 m de altura, acabado galvanizado y plastificado en color verde RAL 6015.</t>
  </si>
  <si>
    <t xml:space="preserve">mt52vpm050</t>
  </si>
  <si>
    <t xml:space="preserve">Ud</t>
  </si>
  <si>
    <t xml:space="preserve">Accesorios para la fijación de los paneles de malla electrosoldada modular a los postes metálicos.</t>
  </si>
  <si>
    <t xml:space="preserve">mt08aaa010a</t>
  </si>
  <si>
    <t xml:space="preserve">m³</t>
  </si>
  <si>
    <t xml:space="preserve">Agua.</t>
  </si>
  <si>
    <t xml:space="preserve">mt01arg005a</t>
  </si>
  <si>
    <t xml:space="preserve">t</t>
  </si>
  <si>
    <t xml:space="preserve">Arena de cantera, para mortero preparado en obra.</t>
  </si>
  <si>
    <t xml:space="preserve">mt08cem000h</t>
  </si>
  <si>
    <t xml:space="preserve">kg</t>
  </si>
  <si>
    <t xml:space="preserve">Cemento gris en sacos.</t>
  </si>
  <si>
    <t xml:space="preserve">mt08adt010</t>
  </si>
  <si>
    <t xml:space="preserve">kg</t>
  </si>
  <si>
    <t xml:space="preserve">Aditivo hidrófugo para impermeabilización de morteros u concretos.</t>
  </si>
  <si>
    <t xml:space="preserve">Subtotal materiales:</t>
  </si>
  <si>
    <t xml:space="preserve">Mano de obra</t>
  </si>
  <si>
    <t xml:space="preserve">mo087</t>
  </si>
  <si>
    <t xml:space="preserve">h</t>
  </si>
  <si>
    <t xml:space="preserve">Principiante de albañilería de obra civil.</t>
  </si>
  <si>
    <t xml:space="preserve">mo011</t>
  </si>
  <si>
    <t xml:space="preserve">h</t>
  </si>
  <si>
    <t xml:space="preserve">Montador.</t>
  </si>
  <si>
    <t xml:space="preserve">mo080</t>
  </si>
  <si>
    <t xml:space="preserve">h</t>
  </si>
  <si>
    <t xml:space="preserve">Principiante de montador.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</si>
  <si>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</si>
  <si>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</si>
  <si>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</si>
  <si>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</si>
  <si>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$ 27,65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</si>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</sst>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59" customWidth="1"/>
    <col min="3" max="3" width="1.02" customWidth="1"/>
    <col min="4" max="4" width="6.63" customWidth="1"/>
    <col min="5" max="5" width="74.12" customWidth="1"/>
    <col min="6" max="6" width="13.60" customWidth="1"/>
    <col min="7" max="7" width="10.3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66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45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140.15</v>
      </c>
      <c r="H10" s="12">
        <f ca="1">ROUND(INDIRECT(ADDRESS(ROW()+(0), COLUMN()+(-2), 1))*INDIRECT(ADDRESS(ROW()+(0), COLUMN()+(-1), 1)), 2)</f>
        <v>140.15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0.2</v>
      </c>
      <c r="G11" s="12">
        <v>34.8</v>
      </c>
      <c r="H11" s="12">
        <f ca="1">ROUND(INDIRECT(ADDRESS(ROW()+(0), COLUMN()+(-2), 1))*INDIRECT(ADDRESS(ROW()+(0), COLUMN()+(-1), 1)), 2)</f>
        <v>6.96</v>
      </c>
    </row>
    <row r="12" spans="1:8" ht="24.0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2</v>
      </c>
      <c r="G12" s="12">
        <v>3.36</v>
      </c>
      <c r="H12" s="12">
        <f ca="1">ROUND(INDIRECT(ADDRESS(ROW()+(0), COLUMN()+(-2), 1))*INDIRECT(ADDRESS(ROW()+(0), COLUMN()+(-1), 1)), 2)</f>
        <v>6.72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0.006</v>
      </c>
      <c r="G13" s="12">
        <v>1.97</v>
      </c>
      <c r="H13" s="12">
        <f ca="1">ROUND(INDIRECT(ADDRESS(ROW()+(0), COLUMN()+(-2), 1))*INDIRECT(ADDRESS(ROW()+(0), COLUMN()+(-1), 1)), 2)</f>
        <v>0.01</v>
      </c>
    </row>
    <row r="14" spans="1:8" ht="13.5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1">
        <v>0.015</v>
      </c>
      <c r="G14" s="12">
        <v>23.01</v>
      </c>
      <c r="H14" s="12">
        <f ca="1">ROUND(INDIRECT(ADDRESS(ROW()+(0), COLUMN()+(-2), 1))*INDIRECT(ADDRESS(ROW()+(0), COLUMN()+(-1), 1)), 2)</f>
        <v>0.35</v>
      </c>
    </row>
    <row r="15" spans="1:8" ht="13.5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1">
        <v>3.8</v>
      </c>
      <c r="G15" s="12">
        <v>0.19</v>
      </c>
      <c r="H15" s="12">
        <f ca="1">ROUND(INDIRECT(ADDRESS(ROW()+(0), COLUMN()+(-2), 1))*INDIRECT(ADDRESS(ROW()+(0), COLUMN()+(-1), 1)), 2)</f>
        <v>0.72</v>
      </c>
    </row>
    <row r="16" spans="1:8" ht="13.50" thickBot="1" customHeight="1">
      <c r="A16" s="1" t="s">
        <v>30</v>
      </c>
      <c r="B16" s="1"/>
      <c r="C16" s="10" t="s">
        <v>31</v>
      </c>
      <c r="D16" s="10"/>
      <c r="E16" s="1" t="s">
        <v>32</v>
      </c>
      <c r="F16" s="13">
        <v>0.076</v>
      </c>
      <c r="G16" s="14">
        <v>1.58</v>
      </c>
      <c r="H16" s="14">
        <f ca="1">ROUND(INDIRECT(ADDRESS(ROW()+(0), COLUMN()+(-2), 1))*INDIRECT(ADDRESS(ROW()+(0), COLUMN()+(-1), 1)), 2)</f>
        <v>0.12</v>
      </c>
    </row>
    <row r="17" spans="1:8" ht="13.50" thickBot="1" customHeight="1">
      <c r="A17" s="15"/>
      <c r="B17" s="15"/>
      <c r="C17" s="15"/>
      <c r="D17" s="15"/>
      <c r="E17" s="15"/>
      <c r="F17" s="9" t="s">
        <v>33</v>
      </c>
      <c r="G17" s="9"/>
      <c r="H17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155.03</v>
      </c>
    </row>
    <row r="18" spans="1:8" ht="13.50" thickBot="1" customHeight="1">
      <c r="A18" s="15">
        <v>2</v>
      </c>
      <c r="B18" s="15"/>
      <c r="C18" s="15"/>
      <c r="D18" s="15"/>
      <c r="E18" s="18" t="s">
        <v>34</v>
      </c>
      <c r="F18" s="18"/>
      <c r="G18" s="15"/>
      <c r="H18" s="15"/>
    </row>
    <row r="19" spans="1:8" ht="13.50" thickBot="1" customHeight="1">
      <c r="A19" s="1" t="s">
        <v>35</v>
      </c>
      <c r="B19" s="1"/>
      <c r="C19" s="10" t="s">
        <v>36</v>
      </c>
      <c r="D19" s="10"/>
      <c r="E19" s="1" t="s">
        <v>37</v>
      </c>
      <c r="F19" s="11">
        <v>0.103</v>
      </c>
      <c r="G19" s="12">
        <v>8.24</v>
      </c>
      <c r="H19" s="12">
        <f ca="1">ROUND(INDIRECT(ADDRESS(ROW()+(0), COLUMN()+(-2), 1))*INDIRECT(ADDRESS(ROW()+(0), COLUMN()+(-1), 1)), 2)</f>
        <v>0.85</v>
      </c>
    </row>
    <row r="20" spans="1:8" ht="13.50" thickBot="1" customHeight="1">
      <c r="A20" s="1" t="s">
        <v>38</v>
      </c>
      <c r="B20" s="1"/>
      <c r="C20" s="10" t="s">
        <v>39</v>
      </c>
      <c r="D20" s="10"/>
      <c r="E20" s="1" t="s">
        <v>40</v>
      </c>
      <c r="F20" s="11">
        <v>0.093</v>
      </c>
      <c r="G20" s="12">
        <v>13.32</v>
      </c>
      <c r="H20" s="12">
        <f ca="1">ROUND(INDIRECT(ADDRESS(ROW()+(0), COLUMN()+(-2), 1))*INDIRECT(ADDRESS(ROW()+(0), COLUMN()+(-1), 1)), 2)</f>
        <v>1.24</v>
      </c>
    </row>
    <row r="21" spans="1:8" ht="13.50" thickBot="1" customHeight="1">
      <c r="A21" s="1" t="s">
        <v>41</v>
      </c>
      <c r="B21" s="1"/>
      <c r="C21" s="10" t="s">
        <v>42</v>
      </c>
      <c r="D21" s="10"/>
      <c r="E21" s="1" t="s">
        <v>43</v>
      </c>
      <c r="F21" s="13">
        <v>0.093</v>
      </c>
      <c r="G21" s="14">
        <v>8.24</v>
      </c>
      <c r="H21" s="14">
        <f ca="1">ROUND(INDIRECT(ADDRESS(ROW()+(0), COLUMN()+(-2), 1))*INDIRECT(ADDRESS(ROW()+(0), COLUMN()+(-1), 1)), 2)</f>
        <v>0.77</v>
      </c>
    </row>
    <row r="22" spans="1:8" ht="13.50" thickBot="1" customHeight="1">
      <c r="A22" s="15"/>
      <c r="B22" s="15"/>
      <c r="C22" s="15"/>
      <c r="D22" s="15"/>
      <c r="E22" s="15"/>
      <c r="F22" s="9" t="s">
        <v>44</v>
      </c>
      <c r="G22" s="9"/>
      <c r="H22" s="17">
        <f ca="1">ROUND(SUM(INDIRECT(ADDRESS(ROW()+(-1), COLUMN()+(0), 1)),INDIRECT(ADDRESS(ROW()+(-2), COLUMN()+(0), 1)),INDIRECT(ADDRESS(ROW()+(-3), COLUMN()+(0), 1))), 2)</f>
        <v>2.86</v>
      </c>
    </row>
    <row r="23" spans="1:8" ht="13.50" thickBot="1" customHeight="1">
      <c r="A23" s="15">
        <v>3</v>
      </c>
      <c r="B23" s="15"/>
      <c r="C23" s="15"/>
      <c r="D23" s="15"/>
      <c r="E23" s="18" t="s">
        <v>45</v>
      </c>
      <c r="F23" s="18"/>
      <c r="G23" s="15"/>
      <c r="H23" s="15"/>
    </row>
    <row r="24" spans="1:8" ht="13.50" thickBot="1" customHeight="1">
      <c r="A24" s="19"/>
      <c r="B24" s="19"/>
      <c r="C24" s="20" t="s">
        <v>46</v>
      </c>
      <c r="D24" s="20"/>
      <c r="E24" s="19" t="s">
        <v>47</v>
      </c>
      <c r="F24" s="13">
        <v>3</v>
      </c>
      <c r="G24" s="14">
        <f ca="1">ROUND(SUM(INDIRECT(ADDRESS(ROW()+(-2), COLUMN()+(1), 1)),INDIRECT(ADDRESS(ROW()+(-7), COLUMN()+(1), 1))), 2)</f>
        <v>157.89</v>
      </c>
      <c r="H24" s="14">
        <f ca="1">ROUND(INDIRECT(ADDRESS(ROW()+(0), COLUMN()+(-2), 1))*INDIRECT(ADDRESS(ROW()+(0), COLUMN()+(-1), 1))/100, 2)</f>
        <v>4.74</v>
      </c>
    </row>
    <row r="25" spans="1:8" ht="13.50" thickBot="1" customHeight="1">
      <c r="A25" s="21" t="s">
        <v>48</v>
      </c>
      <c r="B25" s="21"/>
      <c r="C25" s="22"/>
      <c r="D25" s="22"/>
      <c r="E25" s="23"/>
      <c r="F25" s="24" t="s">
        <v>49</v>
      </c>
      <c r="G25" s="25"/>
      <c r="H25" s="26">
        <f ca="1">ROUND(SUM(INDIRECT(ADDRESS(ROW()+(-1), COLUMN()+(0), 1)),INDIRECT(ADDRESS(ROW()+(-3), COLUMN()+(0), 1)),INDIRECT(ADDRESS(ROW()+(-8), COLUMN()+(0), 1))), 2)</f>
        <v>162.63</v>
      </c>
    </row>
  </sheetData>
  <mergeCells count="45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F17:G17"/>
    <mergeCell ref="A18:B18"/>
    <mergeCell ref="C18:D18"/>
    <mergeCell ref="E18:F18"/>
    <mergeCell ref="A19:B19"/>
    <mergeCell ref="C19:D19"/>
    <mergeCell ref="A20:B20"/>
    <mergeCell ref="C20:D20"/>
    <mergeCell ref="A21:B21"/>
    <mergeCell ref="C21:D21"/>
    <mergeCell ref="A22:B22"/>
    <mergeCell ref="C22:D22"/>
    <mergeCell ref="F22:G22"/>
    <mergeCell ref="A23:B23"/>
    <mergeCell ref="C23:D23"/>
    <mergeCell ref="E23:F23"/>
    <mergeCell ref="A24:B24"/>
    <mergeCell ref="C24:D24"/>
    <mergeCell ref="A25:E25"/>
    <mergeCell ref="F25:G25"/>
  </mergeCells>
  <pageMargins left="0.147638" right="0.147638" top="0.206693" bottom="0.206693" header="0.0" footer="0.0"/>
  <pageSetup paperSize="9" orientation="portrait"/>
  <rowBreaks count="0" manualBreakCount="0">
    </rowBreaks>
</worksheet>
</file>