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<sst xmlns="http://schemas.openxmlformats.org/spreadsheetml/2006/main" count="61" uniqueCount="61">
  <si>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</si>
  <si>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</si>
  <si>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</si>
  <si>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</si>
  <si>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3,1 m de altura útil interior, de elementos prefabricados de concreto simple, sobre losa sobre relleno de 25 cm de espesor de concreto armado f'c=280 kg/cm² (4000 psi), clase de exposición F0 S1 P1 C1, tamaño máximo del agregado 25 mm (1" ASTM Nº 57), consistencia blanda ligeramente armada con malla electrosoldada, con cierre de tapa circular con bloqueo y marco de fundición carga de rotura 400 kN, instalado en calzadas de calles, incluyendo las peatonales, o zonas de estacionamiento colectivo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</si>
  <si>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</si>
  <si>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</si>
  <si>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</si>
  <si>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</si>
  <si>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</si>
  <si>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</si>
  <si>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</si>
  <si>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</si>
  <si>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</si>
  <si>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</si>
  <si>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</si>
  <si>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</si>
  <si>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</si>
  <si>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</si>
  <si>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</si>
  <si>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</si>
  <si>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mt46phm005d</t>
  </si>
  <si>
    <t xml:space="preserve">Ud</t>
  </si>
  <si>
    <t xml:space="preserve">Base prefabricada de concreto simple, de 125x125x100 cm, con dos orificios de 60 cm de diámetro para conexión de colectores, de 100 cm de diámetro interior, con unión rígida machihembrada con junta de goma, resistencia a compresión mayor de 250 kg/cm² para formación de pozo de registro.</t>
  </si>
  <si>
    <t xml:space="preserve">mt46phm011b</t>
  </si>
  <si>
    <t xml:space="preserve">Ud</t>
  </si>
  <si>
    <t xml:space="preserve">Anillo prefabricado de concreto simple,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</si>
  <si>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</si>
  <si>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</si>
  <si>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</si>
  <si>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</si>
  <si>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</si>
  <si>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</si>
  <si>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</si>
  <si>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</si>
  <si>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</si>
  <si>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</si>
  <si>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</si>
  <si>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</si>
  <si>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</si>
  <si>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</si>
  <si>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</si>
  <si>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</si>
  <si>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</si>
  <si>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</si>
  <si>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</si>
  <si>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</si>
  <si>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</si>
  <si>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</si>
  <si>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</si>
  <si>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</si>
  <si>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</si>
  <si>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</si>
  <si>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</si>
  <si>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</si>
  <si>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</si>
  <si>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</si>
  <si>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</si>
  <si>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</si>
  <si>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$ 51,46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</si>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</sst>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7.83" customWidth="1"/>
    <col min="5" max="5" width="16.15" customWidth="1"/>
    <col min="6" max="6" width="12.75"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129.23</v>
      </c>
      <c r="G10" s="12">
        <f ca="1">ROUND(INDIRECT(ADDRESS(ROW()+(0), COLUMN()+(-2), 1))*INDIRECT(ADDRESS(ROW()+(0), COLUMN()+(-1), 1)), 2)</f>
        <v>87.23</v>
      </c>
    </row>
    <row r="11" spans="1:7" ht="34.50" thickBot="1" customHeight="1">
      <c r="A11" s="1" t="s">
        <v>15</v>
      </c>
      <c r="B11" s="1"/>
      <c r="C11" s="10" t="s">
        <v>16</v>
      </c>
      <c r="D11" s="1" t="s">
        <v>17</v>
      </c>
      <c r="E11" s="11">
        <v>2.25</v>
      </c>
      <c r="F11" s="12">
        <v>4.23</v>
      </c>
      <c r="G11" s="12">
        <f ca="1">ROUND(INDIRECT(ADDRESS(ROW()+(0), COLUMN()+(-2), 1))*INDIRECT(ADDRESS(ROW()+(0), COLUMN()+(-1), 1)), 2)</f>
        <v>9.52</v>
      </c>
    </row>
    <row r="12" spans="1:7" ht="34.50" thickBot="1" customHeight="1">
      <c r="A12" s="1" t="s">
        <v>18</v>
      </c>
      <c r="B12" s="1"/>
      <c r="C12" s="10" t="s">
        <v>19</v>
      </c>
      <c r="D12" s="1" t="s">
        <v>20</v>
      </c>
      <c r="E12" s="11">
        <v>0.495</v>
      </c>
      <c r="F12" s="12">
        <v>134.33</v>
      </c>
      <c r="G12" s="12">
        <f ca="1">ROUND(INDIRECT(ADDRESS(ROW()+(0), COLUMN()+(-2), 1))*INDIRECT(ADDRESS(ROW()+(0), COLUMN()+(-1), 1)), 2)</f>
        <v>66.49</v>
      </c>
    </row>
    <row r="13" spans="1:7" ht="45.00" thickBot="1" customHeight="1">
      <c r="A13" s="1" t="s">
        <v>21</v>
      </c>
      <c r="B13" s="1"/>
      <c r="C13" s="10" t="s">
        <v>22</v>
      </c>
      <c r="D13" s="1" t="s">
        <v>23</v>
      </c>
      <c r="E13" s="11">
        <v>1</v>
      </c>
      <c r="F13" s="12">
        <v>285.66</v>
      </c>
      <c r="G13" s="12">
        <f ca="1">ROUND(INDIRECT(ADDRESS(ROW()+(0), COLUMN()+(-2), 1))*INDIRECT(ADDRESS(ROW()+(0), COLUMN()+(-1), 1)), 2)</f>
        <v>285.66</v>
      </c>
    </row>
    <row r="14" spans="1:7" ht="34.50" thickBot="1" customHeight="1">
      <c r="A14" s="1" t="s">
        <v>24</v>
      </c>
      <c r="B14" s="1"/>
      <c r="C14" s="10" t="s">
        <v>25</v>
      </c>
      <c r="D14" s="1" t="s">
        <v>26</v>
      </c>
      <c r="E14" s="11">
        <v>1</v>
      </c>
      <c r="F14" s="12">
        <v>78.45</v>
      </c>
      <c r="G14" s="12">
        <f ca="1">ROUND(INDIRECT(ADDRESS(ROW()+(0), COLUMN()+(-2), 1))*INDIRECT(ADDRESS(ROW()+(0), COLUMN()+(-1), 1)), 2)</f>
        <v>78.45</v>
      </c>
    </row>
    <row r="15" spans="1:7" ht="34.50" thickBot="1" customHeight="1">
      <c r="A15" s="1" t="s">
        <v>27</v>
      </c>
      <c r="B15" s="1"/>
      <c r="C15" s="10" t="s">
        <v>28</v>
      </c>
      <c r="D15" s="1" t="s">
        <v>29</v>
      </c>
      <c r="E15" s="11">
        <v>1</v>
      </c>
      <c r="F15" s="12">
        <v>55.17</v>
      </c>
      <c r="G15" s="12">
        <f ca="1">ROUND(INDIRECT(ADDRESS(ROW()+(0), COLUMN()+(-2), 1))*INDIRECT(ADDRESS(ROW()+(0), COLUMN()+(-1), 1)), 2)</f>
        <v>55.17</v>
      </c>
    </row>
    <row r="16" spans="1:7" ht="45.00" thickBot="1" customHeight="1">
      <c r="A16" s="1" t="s">
        <v>30</v>
      </c>
      <c r="B16" s="1"/>
      <c r="C16" s="10" t="s">
        <v>31</v>
      </c>
      <c r="D16" s="1" t="s">
        <v>32</v>
      </c>
      <c r="E16" s="11">
        <v>1</v>
      </c>
      <c r="F16" s="12">
        <v>77.92</v>
      </c>
      <c r="G16" s="12">
        <f ca="1">ROUND(INDIRECT(ADDRESS(ROW()+(0), COLUMN()+(-2), 1))*INDIRECT(ADDRESS(ROW()+(0), COLUMN()+(-1), 1)), 2)</f>
        <v>77.92</v>
      </c>
    </row>
    <row r="17" spans="1:7" ht="13.50" thickBot="1" customHeight="1">
      <c r="A17" s="1" t="s">
        <v>33</v>
      </c>
      <c r="B17" s="1"/>
      <c r="C17" s="10" t="s">
        <v>34</v>
      </c>
      <c r="D17" s="1" t="s">
        <v>35</v>
      </c>
      <c r="E17" s="11">
        <v>0.009</v>
      </c>
      <c r="F17" s="12">
        <v>3.92</v>
      </c>
      <c r="G17" s="12">
        <f ca="1">ROUND(INDIRECT(ADDRESS(ROW()+(0), COLUMN()+(-2), 1))*INDIRECT(ADDRESS(ROW()+(0), COLUMN()+(-1), 1)), 2)</f>
        <v>0.04</v>
      </c>
    </row>
    <row r="18" spans="1:7" ht="45.00" thickBot="1" customHeight="1">
      <c r="A18" s="1" t="s">
        <v>36</v>
      </c>
      <c r="B18" s="1"/>
      <c r="C18" s="10" t="s">
        <v>37</v>
      </c>
      <c r="D18" s="1" t="s">
        <v>38</v>
      </c>
      <c r="E18" s="11">
        <v>1</v>
      </c>
      <c r="F18" s="12">
        <v>160.25</v>
      </c>
      <c r="G18" s="12">
        <f ca="1">ROUND(INDIRECT(ADDRESS(ROW()+(0), COLUMN()+(-2), 1))*INDIRECT(ADDRESS(ROW()+(0), COLUMN()+(-1), 1)), 2)</f>
        <v>160.25</v>
      </c>
    </row>
    <row r="19" spans="1:7" ht="24.00" thickBot="1" customHeight="1">
      <c r="A19" s="1" t="s">
        <v>39</v>
      </c>
      <c r="B19" s="1"/>
      <c r="C19" s="10" t="s">
        <v>40</v>
      </c>
      <c r="D19" s="1" t="s">
        <v>41</v>
      </c>
      <c r="E19" s="13">
        <v>9</v>
      </c>
      <c r="F19" s="14">
        <v>6.48</v>
      </c>
      <c r="G19" s="14">
        <f ca="1">ROUND(INDIRECT(ADDRESS(ROW()+(0), COLUMN()+(-2), 1))*INDIRECT(ADDRESS(ROW()+(0), COLUMN()+(-1), 1)), 2)</f>
        <v>58.32</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879.05</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v>
      </c>
      <c r="F22" s="14">
        <v>64.17</v>
      </c>
      <c r="G22" s="14">
        <f ca="1">ROUND(INDIRECT(ADDRESS(ROW()+(0), COLUMN()+(-2), 1))*INDIRECT(ADDRESS(ROW()+(0), COLUMN()+(-1), 1)), 2)</f>
        <v>38.5</v>
      </c>
    </row>
    <row r="23" spans="1:7" ht="13.50" thickBot="1" customHeight="1">
      <c r="A23" s="15"/>
      <c r="B23" s="15"/>
      <c r="C23" s="15"/>
      <c r="D23" s="15"/>
      <c r="E23" s="9" t="s">
        <v>47</v>
      </c>
      <c r="F23" s="9"/>
      <c r="G23" s="17">
        <f ca="1">ROUND(SUM(INDIRECT(ADDRESS(ROW()+(-1), COLUMN()+(0), 1))), 2)</f>
        <v>38.5</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4.035</v>
      </c>
      <c r="F25" s="12">
        <v>17.17</v>
      </c>
      <c r="G25" s="12">
        <f ca="1">ROUND(INDIRECT(ADDRESS(ROW()+(0), COLUMN()+(-2), 1))*INDIRECT(ADDRESS(ROW()+(0), COLUMN()+(-1), 1)), 2)</f>
        <v>69.28</v>
      </c>
    </row>
    <row r="26" spans="1:7" ht="13.50" thickBot="1" customHeight="1">
      <c r="A26" s="1" t="s">
        <v>52</v>
      </c>
      <c r="B26" s="1"/>
      <c r="C26" s="10" t="s">
        <v>53</v>
      </c>
      <c r="D26" s="1" t="s">
        <v>54</v>
      </c>
      <c r="E26" s="13">
        <v>2.018</v>
      </c>
      <c r="F26" s="14">
        <v>11.01</v>
      </c>
      <c r="G26" s="14">
        <f ca="1">ROUND(INDIRECT(ADDRESS(ROW()+(0), COLUMN()+(-2), 1))*INDIRECT(ADDRESS(ROW()+(0), COLUMN()+(-1), 1)), 2)</f>
        <v>22.22</v>
      </c>
    </row>
    <row r="27" spans="1:7" ht="13.50" thickBot="1" customHeight="1">
      <c r="A27" s="15"/>
      <c r="B27" s="15"/>
      <c r="C27" s="15"/>
      <c r="D27" s="15"/>
      <c r="E27" s="9" t="s">
        <v>55</v>
      </c>
      <c r="F27" s="9"/>
      <c r="G27" s="17">
        <f ca="1">ROUND(SUM(INDIRECT(ADDRESS(ROW()+(-1), COLUMN()+(0), 1)),INDIRECT(ADDRESS(ROW()+(-2), COLUMN()+(0), 1))), 2)</f>
        <v>91.5</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1009.05</v>
      </c>
      <c r="G29" s="14">
        <f ca="1">ROUND(INDIRECT(ADDRESS(ROW()+(0), COLUMN()+(-2), 1))*INDIRECT(ADDRESS(ROW()+(0), COLUMN()+(-1), 1))/100, 2)</f>
        <v>20.18</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1029.23</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