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<sst xmlns="http://schemas.openxmlformats.org/spreadsheetml/2006/main" count="50" uniqueCount="50">
  <si>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</si>
  <si>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SSC010</t>
  </si>
  <si>
    <t xml:space="preserve">Ud</t>
  </si>
  <si>
    <t xml:space="preserve">Caja fuerte.</t>
  </si>
  <si>
    <r>
      <rPr>
        <sz val="8.25"/>
        <color rgb="FF000000"/>
        <rFont val="Arial"/>
        <family val="2"/>
      </rPr>
      <t xml:space="preserve">Caja fuerte doméstica, con cerradura con llave de gorjas y 6 orificios de fijación de 12 mm de diámetro, color azul, de 560x400x300 mm de dimensiones exteriores, 450x360x245 mm de dimensiones interiores, 8,0 mm de espesor de la puerta y 4,0 mm de espesor de las paredes; instalación empotrada. El precio incluye las ayudas de albañilería, pero no incluye la apertura del hueco.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</si>
  <si>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</si>
  <si>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</si>
  <si>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</si>
  <si>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</si>
  <si>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</si>
  <si>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</si>
  <si>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</si>
  <si>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mt41btv605Alx</t>
  </si>
  <si>
    <t xml:space="preserve">Ud</t>
  </si>
  <si>
    <t xml:space="preserve">Caja fuerte doméstica para empotrar, con cerradura con llave de gorjas y 6 orificios de fijación de 12 mm de diámetro, color azul, de 560x400x300 mm de dimensiones exteriores, 450x360x245 mm de dimensiones interiores, 8 mm de espesor de la puerta y 4 mm de espesor de las paredes, con iluminación interior con led.</t>
  </si>
  <si>
    <t xml:space="preserve">mt07aco110c</t>
  </si>
  <si>
    <t xml:space="preserve">kg</t>
  </si>
  <si>
    <t xml:space="preserve">Acero en varillas corrugadas, Grado 60 (fy=4200 kg/cm²), de varios diámetros, según ASTM A 615.</t>
  </si>
  <si>
    <t xml:space="preserve">mt07ame120ii</t>
  </si>
  <si>
    <t xml:space="preserve">m²</t>
  </si>
  <si>
    <t xml:space="preserve">Malla electrosoldada tipo 6x6 2/2 de acero Grado 70, con varillas lisas espaciadas 15,24x15,24 cm de 6,65 mm de diámetro, según ASTM A 185 y ASTM A 497.</t>
  </si>
  <si>
    <t xml:space="preserve">mt09mif010ka</t>
  </si>
  <si>
    <t xml:space="preserve">t</t>
  </si>
  <si>
    <t xml:space="preserve">Mortero industrial para albañilería, de cemento, color gris, con aditivo hidrófugo, categoría M-10 (resistencia a compresión 10 N/mm²), suministrado en sacos.</t>
  </si>
  <si>
    <t xml:space="preserve">mt22www070a</t>
  </si>
  <si>
    <t xml:space="preserve">l</t>
  </si>
  <si>
    <t xml:space="preserve">Imprimación transparente a base de poliuretano, para selladores acrílicos sobre superficies porosas.</t>
  </si>
  <si>
    <t xml:space="preserve">mt22www050a</t>
  </si>
  <si>
    <t xml:space="preserve">Ud</t>
  </si>
  <si>
    <t xml:space="preserve">Cartucho de 300 ml de silicona neutra oxímica, de elasticidad permanente y curado rápido, color blanco, rango de temperatura de trabajo de -60 a 150°C, con resistencia a los rayos UV, dureza Shore A aproximada de 22, según ISO 868 y elongación a rotura &gt;= 800%, según ISO 8339.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</si>
  <si>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</si>
  <si>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</si>
  <si>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</si>
  <si>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</si>
  <si>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</si>
  <si>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</si>
  <si>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</si>
  <si>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Principiante de montador.</t>
  </si>
  <si>
    <t xml:space="preserve">mo020</t>
  </si>
  <si>
    <t xml:space="preserve">h</t>
  </si>
  <si>
    <t xml:space="preserve">Albañil.</t>
  </si>
  <si>
    <t xml:space="preserve">mo077</t>
  </si>
  <si>
    <t xml:space="preserve">h</t>
  </si>
  <si>
    <t xml:space="preserve">Principiante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</si>
  <si>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</si>
  <si>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</si>
  <si>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</si>
  <si>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</si>
  <si>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$ 171,61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</si>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</sst>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72.42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381.16</v>
      </c>
      <c r="G10" s="12">
        <f ca="1">ROUND(INDIRECT(ADDRESS(ROW()+(0), COLUMN()+(-2), 1))*INDIRECT(ADDRESS(ROW()+(0), COLUMN()+(-1), 1)), 2)</f>
        <v>381.16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10</v>
      </c>
      <c r="F11" s="12">
        <v>0.9</v>
      </c>
      <c r="G11" s="12">
        <f ca="1">ROUND(INDIRECT(ADDRESS(ROW()+(0), COLUMN()+(-2), 1))*INDIRECT(ADDRESS(ROW()+(0), COLUMN()+(-1), 1)), 2)</f>
        <v>9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10</v>
      </c>
      <c r="F12" s="12">
        <v>4.23</v>
      </c>
      <c r="G12" s="12">
        <f ca="1">ROUND(INDIRECT(ADDRESS(ROW()+(0), COLUMN()+(-2), 1))*INDIRECT(ADDRESS(ROW()+(0), COLUMN()+(-1), 1)), 2)</f>
        <v>42.3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0.05</v>
      </c>
      <c r="F13" s="12">
        <v>78.56</v>
      </c>
      <c r="G13" s="12">
        <f ca="1">ROUND(INDIRECT(ADDRESS(ROW()+(0), COLUMN()+(-2), 1))*INDIRECT(ADDRESS(ROW()+(0), COLUMN()+(-1), 1)), 2)</f>
        <v>3.93</v>
      </c>
    </row>
    <row r="14" spans="1:7" ht="24.00" thickBot="1" customHeight="1">
      <c r="A14" s="1" t="s">
        <v>24</v>
      </c>
      <c r="B14" s="1"/>
      <c r="C14" s="10" t="s">
        <v>25</v>
      </c>
      <c r="D14" s="1" t="s">
        <v>26</v>
      </c>
      <c r="E14" s="11">
        <v>0.002</v>
      </c>
      <c r="F14" s="12">
        <v>31.37</v>
      </c>
      <c r="G14" s="12">
        <f ca="1">ROUND(INDIRECT(ADDRESS(ROW()+(0), COLUMN()+(-2), 1))*INDIRECT(ADDRESS(ROW()+(0), COLUMN()+(-1), 1)), 2)</f>
        <v>0.06</v>
      </c>
    </row>
    <row r="15" spans="1:7" ht="45.00" thickBot="1" customHeight="1">
      <c r="A15" s="1" t="s">
        <v>27</v>
      </c>
      <c r="B15" s="1"/>
      <c r="C15" s="10" t="s">
        <v>28</v>
      </c>
      <c r="D15" s="1" t="s">
        <v>29</v>
      </c>
      <c r="E15" s="13">
        <v>0.002</v>
      </c>
      <c r="F15" s="14">
        <v>6.4</v>
      </c>
      <c r="G15" s="14">
        <f ca="1">ROUND(INDIRECT(ADDRESS(ROW()+(0), COLUMN()+(-2), 1))*INDIRECT(ADDRESS(ROW()+(0), COLUMN()+(-1), 1)), 2)</f>
        <v>0.01</v>
      </c>
    </row>
    <row r="16" spans="1:7" ht="13.50" thickBot="1" customHeight="1">
      <c r="A16" s="15"/>
      <c r="B16" s="15"/>
      <c r="C16" s="15"/>
      <c r="D16" s="15"/>
      <c r="E16" s="9" t="s">
        <v>30</v>
      </c>
      <c r="F16" s="9"/>
      <c r="G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436.46</v>
      </c>
    </row>
    <row r="17" spans="1:7" ht="13.50" thickBot="1" customHeight="1">
      <c r="A17" s="15">
        <v>2</v>
      </c>
      <c r="B17" s="15"/>
      <c r="C17" s="15"/>
      <c r="D17" s="18" t="s">
        <v>31</v>
      </c>
      <c r="E17" s="18"/>
      <c r="F17" s="15"/>
      <c r="G17" s="15"/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1.518</v>
      </c>
      <c r="F18" s="12">
        <v>17.64</v>
      </c>
      <c r="G18" s="12">
        <f ca="1">ROUND(INDIRECT(ADDRESS(ROW()+(0), COLUMN()+(-2), 1))*INDIRECT(ADDRESS(ROW()+(0), COLUMN()+(-1), 1)), 2)</f>
        <v>26.78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1">
        <v>1.518</v>
      </c>
      <c r="F19" s="12">
        <v>11.01</v>
      </c>
      <c r="G19" s="12">
        <f ca="1">ROUND(INDIRECT(ADDRESS(ROW()+(0), COLUMN()+(-2), 1))*INDIRECT(ADDRESS(ROW()+(0), COLUMN()+(-1), 1)), 2)</f>
        <v>16.71</v>
      </c>
    </row>
    <row r="20" spans="1:7" ht="13.50" thickBot="1" customHeight="1">
      <c r="A20" s="1" t="s">
        <v>38</v>
      </c>
      <c r="B20" s="1"/>
      <c r="C20" s="10" t="s">
        <v>39</v>
      </c>
      <c r="D20" s="1" t="s">
        <v>40</v>
      </c>
      <c r="E20" s="11">
        <v>3.556</v>
      </c>
      <c r="F20" s="12">
        <v>17.17</v>
      </c>
      <c r="G20" s="12">
        <f ca="1">ROUND(INDIRECT(ADDRESS(ROW()+(0), COLUMN()+(-2), 1))*INDIRECT(ADDRESS(ROW()+(0), COLUMN()+(-1), 1)), 2)</f>
        <v>61.06</v>
      </c>
    </row>
    <row r="21" spans="1:7" ht="13.50" thickBot="1" customHeight="1">
      <c r="A21" s="1" t="s">
        <v>41</v>
      </c>
      <c r="B21" s="1"/>
      <c r="C21" s="10" t="s">
        <v>42</v>
      </c>
      <c r="D21" s="1" t="s">
        <v>43</v>
      </c>
      <c r="E21" s="13">
        <v>3.556</v>
      </c>
      <c r="F21" s="14">
        <v>11.01</v>
      </c>
      <c r="G21" s="14">
        <f ca="1">ROUND(INDIRECT(ADDRESS(ROW()+(0), COLUMN()+(-2), 1))*INDIRECT(ADDRESS(ROW()+(0), COLUMN()+(-1), 1)), 2)</f>
        <v>39.15</v>
      </c>
    </row>
    <row r="22" spans="1:7" ht="13.50" thickBot="1" customHeight="1">
      <c r="A22" s="15"/>
      <c r="B22" s="15"/>
      <c r="C22" s="15"/>
      <c r="D22" s="15"/>
      <c r="E22" s="9" t="s">
        <v>44</v>
      </c>
      <c r="F22" s="9"/>
      <c r="G22" s="17">
        <f ca="1">ROUND(SUM(INDIRECT(ADDRESS(ROW()+(-1), COLUMN()+(0), 1)),INDIRECT(ADDRESS(ROW()+(-2), COLUMN()+(0), 1)),INDIRECT(ADDRESS(ROW()+(-3), COLUMN()+(0), 1)),INDIRECT(ADDRESS(ROW()+(-4), COLUMN()+(0), 1))), 2)</f>
        <v>143.7</v>
      </c>
    </row>
    <row r="23" spans="1:7" ht="13.50" thickBot="1" customHeight="1">
      <c r="A23" s="15">
        <v>3</v>
      </c>
      <c r="B23" s="15"/>
      <c r="C23" s="15"/>
      <c r="D23" s="18" t="s">
        <v>45</v>
      </c>
      <c r="E23" s="18"/>
      <c r="F23" s="15"/>
      <c r="G23" s="15"/>
    </row>
    <row r="24" spans="1:7" ht="13.50" thickBot="1" customHeight="1">
      <c r="A24" s="19"/>
      <c r="B24" s="19"/>
      <c r="C24" s="20" t="s">
        <v>46</v>
      </c>
      <c r="D24" s="19" t="s">
        <v>47</v>
      </c>
      <c r="E24" s="13">
        <v>2</v>
      </c>
      <c r="F24" s="14">
        <f ca="1">ROUND(SUM(INDIRECT(ADDRESS(ROW()+(-2), COLUMN()+(1), 1)),INDIRECT(ADDRESS(ROW()+(-8), COLUMN()+(1), 1))), 2)</f>
        <v>580.16</v>
      </c>
      <c r="G24" s="14">
        <f ca="1">ROUND(INDIRECT(ADDRESS(ROW()+(0), COLUMN()+(-2), 1))*INDIRECT(ADDRESS(ROW()+(0), COLUMN()+(-1), 1))/100, 2)</f>
        <v>11.6</v>
      </c>
    </row>
    <row r="25" spans="1:7" ht="13.50" thickBot="1" customHeight="1">
      <c r="A25" s="21" t="s">
        <v>48</v>
      </c>
      <c r="B25" s="21"/>
      <c r="C25" s="22"/>
      <c r="D25" s="23"/>
      <c r="E25" s="24" t="s">
        <v>49</v>
      </c>
      <c r="F25" s="25"/>
      <c r="G25" s="26">
        <f ca="1">ROUND(SUM(INDIRECT(ADDRESS(ROW()+(-1), COLUMN()+(0), 1)),INDIRECT(ADDRESS(ROW()+(-3), COLUMN()+(0), 1)),INDIRECT(ADDRESS(ROW()+(-9), COLUMN()+(0), 1))), 2)</f>
        <v>591.76</v>
      </c>
    </row>
  </sheetData>
  <mergeCells count="27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A21:B21"/>
    <mergeCell ref="A22:B22"/>
    <mergeCell ref="E22:F22"/>
    <mergeCell ref="A23:B23"/>
    <mergeCell ref="D23:E23"/>
    <mergeCell ref="A24:B24"/>
    <mergeCell ref="A25:D25"/>
    <mergeCell ref="E25:F25"/>
  </mergeCells>
  <pageMargins left="0.147638" right="0.147638" top="0.206693" bottom="0.206693" header="0.0" footer="0.0"/>
  <pageSetup paperSize="9" orientation="portrait"/>
  <rowBreaks count="0" manualBreakCount="0">
    </rowBreaks>
</worksheet>
</file>