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<sst xmlns="http://schemas.openxmlformats.org/spreadsheetml/2006/main" count="40" uniqueCount="40">
  <si>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</si>
  <si>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RBA040</t>
  </si>
  <si>
    <t xml:space="preserve">m²</t>
  </si>
  <si>
    <t xml:space="preserve">Capa de mortero de cal sobre paramento interior.</t>
  </si>
  <si>
    <r>
      <rPr>
        <sz val="8.25"/>
        <color rgb="FF000000"/>
        <rFont val="Arial"/>
        <family val="2"/>
      </rPr>
      <t xml:space="preserve">Capa de mortero de cal, resistencia a compresión de 3 a 7,5 N/mm², absorción de agua por capilaridad menor de 0,4 kg/m² min½, color gris, de 15 mm de espesor, maestreado, con acabado fratasado, aplicado mecánicamente, sobre paramento interior de mampostería cerámica, vertical, de hasta 3 m de altura. Incluso junquillos de PVC, para formación de juntas. El precio incluye la protección de los elementos del entorno que puedan verse afectados durante los trabajos y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</si>
  <si>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</si>
  <si>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</si>
  <si>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</si>
  <si>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</si>
  <si>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</si>
  <si>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</si>
  <si>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</si>
  <si>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</si>
  <si>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</si>
  <si>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</si>
  <si>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mt28mim020a</t>
  </si>
  <si>
    <t xml:space="preserve">kg</t>
  </si>
  <si>
    <t xml:space="preserve">Mortero de cal, resistencia a compresión de 3 a 7,5 N/mm², absorción de agua por capilaridad menor de 0,4 kg/m² min½, para uso en interiores o en exteriores, color gris, compuesto por cal aérea, aglomerantes hidráulicos, agregados seleccionados y aditivos orgánicos e inorgánicos, para aplicar mediante proyección mecánica, suministrado en sacos.</t>
  </si>
  <si>
    <t xml:space="preserve">mt28mon030</t>
  </si>
  <si>
    <t xml:space="preserve">m</t>
  </si>
  <si>
    <t xml:space="preserve">Junquillo de PVC.</t>
  </si>
  <si>
    <t xml:space="preserve">Subtotal materiales:</t>
  </si>
  <si>
    <t xml:space="preserve">Equipo y maquinaria</t>
  </si>
  <si>
    <t xml:space="preserve">mq06pym010</t>
  </si>
  <si>
    <t xml:space="preserve">h</t>
  </si>
  <si>
    <t xml:space="preserve">Mezcladora-bombeadora para morteros y yesos proyectados, de 3 m³/h.</t>
  </si>
  <si>
    <t xml:space="preserve">Subtotal equipo y maquinaria:</t>
  </si>
  <si>
    <t xml:space="preserve">Mano de obra</t>
  </si>
  <si>
    <t xml:space="preserve">mo039</t>
  </si>
  <si>
    <t xml:space="preserve">h</t>
  </si>
  <si>
    <t xml:space="preserve">Revocador.</t>
  </si>
  <si>
    <t xml:space="preserve">mo111</t>
  </si>
  <si>
    <t xml:space="preserve">h</t>
  </si>
  <si>
    <t xml:space="preserve">Ayudante revocador.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</si>
  <si>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</si>
  <si>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</si>
  <si>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</si>
  <si>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</si>
  <si>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$ 1,06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</si>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</sst>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25" customWidth="1"/>
    <col min="3" max="3" width="2.04" customWidth="1"/>
    <col min="4" max="4" width="5.61" customWidth="1"/>
    <col min="5" max="5" width="70.72" customWidth="1"/>
    <col min="6" max="6" width="16.66" customWidth="1"/>
    <col min="7" max="7" width="12.24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0.005</v>
      </c>
      <c r="G10" s="12">
        <v>2.04</v>
      </c>
      <c r="H10" s="12">
        <f ca="1">ROUND(INDIRECT(ADDRESS(ROW()+(0), COLUMN()+(-2), 1))*INDIRECT(ADDRESS(ROW()+(0), COLUMN()+(-1), 1)), 2)</f>
        <v>0.01</v>
      </c>
    </row>
    <row r="11" spans="1:8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18.75</v>
      </c>
      <c r="G11" s="12">
        <v>0.46</v>
      </c>
      <c r="H11" s="12">
        <f ca="1">ROUND(INDIRECT(ADDRESS(ROW()+(0), COLUMN()+(-2), 1))*INDIRECT(ADDRESS(ROW()+(0), COLUMN()+(-1), 1)), 2)</f>
        <v>8.63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0.75</v>
      </c>
      <c r="G12" s="14">
        <v>0.48</v>
      </c>
      <c r="H12" s="14">
        <f ca="1">ROUND(INDIRECT(ADDRESS(ROW()+(0), COLUMN()+(-2), 1))*INDIRECT(ADDRESS(ROW()+(0), COLUMN()+(-1), 1)), 2)</f>
        <v>0.36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9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0.23</v>
      </c>
      <c r="G15" s="14">
        <v>10.11</v>
      </c>
      <c r="H15" s="14">
        <f ca="1">ROUND(INDIRECT(ADDRESS(ROW()+(0), COLUMN()+(-2), 1))*INDIRECT(ADDRESS(ROW()+(0), COLUMN()+(-1), 1)), 2)</f>
        <v>2.33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1))), 2)</f>
        <v>2.33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" t="s">
        <v>28</v>
      </c>
      <c r="B18" s="1"/>
      <c r="C18" s="10" t="s">
        <v>29</v>
      </c>
      <c r="D18" s="10"/>
      <c r="E18" s="1" t="s">
        <v>30</v>
      </c>
      <c r="F18" s="11">
        <v>0.405</v>
      </c>
      <c r="G18" s="12">
        <v>18.63</v>
      </c>
      <c r="H18" s="12">
        <f ca="1">ROUND(INDIRECT(ADDRESS(ROW()+(0), COLUMN()+(-2), 1))*INDIRECT(ADDRESS(ROW()+(0), COLUMN()+(-1), 1)), 2)</f>
        <v>7.55</v>
      </c>
    </row>
    <row r="19" spans="1:8" ht="13.50" thickBot="1" customHeight="1">
      <c r="A19" s="1" t="s">
        <v>31</v>
      </c>
      <c r="B19" s="1"/>
      <c r="C19" s="10" t="s">
        <v>32</v>
      </c>
      <c r="D19" s="10"/>
      <c r="E19" s="1" t="s">
        <v>33</v>
      </c>
      <c r="F19" s="13">
        <v>0.191</v>
      </c>
      <c r="G19" s="14">
        <v>11.87</v>
      </c>
      <c r="H19" s="14">
        <f ca="1">ROUND(INDIRECT(ADDRESS(ROW()+(0), COLUMN()+(-2), 1))*INDIRECT(ADDRESS(ROW()+(0), COLUMN()+(-1), 1)), 2)</f>
        <v>2.27</v>
      </c>
    </row>
    <row r="20" spans="1:8" ht="13.50" thickBot="1" customHeight="1">
      <c r="A20" s="15"/>
      <c r="B20" s="15"/>
      <c r="C20" s="15"/>
      <c r="D20" s="15"/>
      <c r="E20" s="15"/>
      <c r="F20" s="9" t="s">
        <v>34</v>
      </c>
      <c r="G20" s="9"/>
      <c r="H20" s="17">
        <f ca="1">ROUND(SUM(INDIRECT(ADDRESS(ROW()+(-1), COLUMN()+(0), 1)),INDIRECT(ADDRESS(ROW()+(-2), COLUMN()+(0), 1))), 2)</f>
        <v>9.82</v>
      </c>
    </row>
    <row r="21" spans="1:8" ht="13.50" thickBot="1" customHeight="1">
      <c r="A21" s="15">
        <v>4</v>
      </c>
      <c r="B21" s="15"/>
      <c r="C21" s="15"/>
      <c r="D21" s="15"/>
      <c r="E21" s="18" t="s">
        <v>35</v>
      </c>
      <c r="F21" s="18"/>
      <c r="G21" s="15"/>
      <c r="H21" s="15"/>
    </row>
    <row r="22" spans="1:8" ht="13.50" thickBot="1" customHeight="1">
      <c r="A22" s="19"/>
      <c r="B22" s="19"/>
      <c r="C22" s="20" t="s">
        <v>36</v>
      </c>
      <c r="D22" s="20"/>
      <c r="E22" s="19" t="s">
        <v>37</v>
      </c>
      <c r="F22" s="13">
        <v>2</v>
      </c>
      <c r="G22" s="14">
        <f ca="1">ROUND(SUM(INDIRECT(ADDRESS(ROW()+(-2), COLUMN()+(1), 1)),INDIRECT(ADDRESS(ROW()+(-6), COLUMN()+(1), 1)),INDIRECT(ADDRESS(ROW()+(-9), COLUMN()+(1), 1))), 2)</f>
        <v>21.15</v>
      </c>
      <c r="H22" s="14">
        <f ca="1">ROUND(INDIRECT(ADDRESS(ROW()+(0), COLUMN()+(-2), 1))*INDIRECT(ADDRESS(ROW()+(0), COLUMN()+(-1), 1))/100, 2)</f>
        <v>0.42</v>
      </c>
    </row>
    <row r="23" spans="1:8" ht="13.50" thickBot="1" customHeight="1">
      <c r="A23" s="21" t="s">
        <v>38</v>
      </c>
      <c r="B23" s="21"/>
      <c r="C23" s="22"/>
      <c r="D23" s="22"/>
      <c r="E23" s="23"/>
      <c r="F23" s="24" t="s">
        <v>39</v>
      </c>
      <c r="G23" s="25"/>
      <c r="H23" s="26">
        <f ca="1">ROUND(SUM(INDIRECT(ADDRESS(ROW()+(-1), COLUMN()+(0), 1)),INDIRECT(ADDRESS(ROW()+(-3), COLUMN()+(0), 1)),INDIRECT(ADDRESS(ROW()+(-7), COLUMN()+(0), 1)),INDIRECT(ADDRESS(ROW()+(-10), COLUMN()+(0), 1))), 2)</f>
        <v>21.57</v>
      </c>
    </row>
  </sheetData>
  <mergeCells count="4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E23"/>
    <mergeCell ref="F23:G23"/>
  </mergeCells>
  <pageMargins left="0.147638" right="0.147638" top="0.206693" bottom="0.206693" header="0.0" footer="0.0"/>
  <pageSetup paperSize="9" orientation="portrait"/>
  <rowBreaks count="0" manualBreakCount="0">
    </rowBreaks>
</worksheet>
</file>