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<sst xmlns="http://schemas.openxmlformats.org/spreadsheetml/2006/main" count="32" uniqueCount="32">
  <si>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</si>
  <si>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</si>
  <si>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</si>
  <si>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techo plano transitable, no ventilado con parrilla. Impermeabilización con láminas de PVC.</t>
  </si>
  <si>
    <r>
      <rPr>
        <sz val="8.25"/>
        <color rgb="FF000000"/>
        <rFont val="Arial"/>
        <family val="2"/>
      </rPr>
      <t xml:space="preserve">Encuentro de techo plano transitable, no ventilado, con solado flotante aislante, tipo invertida, sin aislante térmico adicional con parrilla de salida horizontal, de PVC, de 65x100x425 mm, con curva para bajante de 80 mm de diámetro, fijado con soldadura termoplástica a la lámina impermeabilizante de PVC. El precio no incluye la lámina impermeabilizante de PVC.</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</si>
  <si>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</si>
  <si>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</si>
  <si>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</si>
  <si>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</si>
  <si>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</si>
  <si>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</si>
  <si>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</si>
  <si>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mt15dan110i</t>
  </si>
  <si>
    <t xml:space="preserve">Ud</t>
  </si>
  <si>
    <t xml:space="preserve">Parrilla de salida horizontal, de PVC, de 65x100x425 mm, con curva para bajante de 80 mm de diámetro.</t>
  </si>
  <si>
    <t xml:space="preserve">Subtotal materiales:</t>
  </si>
  <si>
    <t xml:space="preserve">Mano de obra</t>
  </si>
  <si>
    <t xml:space="preserve">mo029</t>
  </si>
  <si>
    <t xml:space="preserve">h</t>
  </si>
  <si>
    <t xml:space="preserve">Aplicador de láminas impermeabilizantes.</t>
  </si>
  <si>
    <t xml:space="preserve">mo067</t>
  </si>
  <si>
    <t xml:space="preserve">h</t>
  </si>
  <si>
    <t xml:space="preserve">Principiante de aplicador de láminas impermeabilizantes.</t>
  </si>
  <si>
    <t xml:space="preserve">mo008</t>
  </si>
  <si>
    <t xml:space="preserve">h</t>
  </si>
  <si>
    <t xml:space="preserve">Plomero.</t>
  </si>
  <si>
    <t xml:space="preserve">Subtotal mano de obra:</t>
  </si>
  <si>
    <t xml:space="preserve">Herramientas</t>
  </si>
  <si>
    <t xml:space="preserve">%</t>
  </si>
  <si>
    <t xml:space="preserve">Herramientas</t>
  </si>
  <si>
    <t xml:space="preserve">Coste de mantenimiento decenal: $ 14,47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</si>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</sst>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2.55" customWidth="1"/>
    <col min="4" max="4" width="5.10" customWidth="1"/>
    <col min="5" max="5" width="76.16"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34.99</v>
      </c>
      <c r="H10" s="14">
        <f ca="1">ROUND(INDIRECT(ADDRESS(ROW()+(0), COLUMN()+(-2), 1))*INDIRECT(ADDRESS(ROW()+(0), COLUMN()+(-1), 1)), 2)</f>
        <v>34.99</v>
      </c>
    </row>
    <row r="11" spans="1:8" ht="13.50" thickBot="1" customHeight="1">
      <c r="A11" s="15"/>
      <c r="B11" s="15"/>
      <c r="C11" s="15"/>
      <c r="D11" s="15"/>
      <c r="E11" s="15"/>
      <c r="F11" s="9" t="s">
        <v>15</v>
      </c>
      <c r="G11" s="9"/>
      <c r="H11" s="17">
        <f ca="1">ROUND(SUM(INDIRECT(ADDRESS(ROW()+(-1), COLUMN()+(0), 1))), 2)</f>
        <v>34.99</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0.102</v>
      </c>
      <c r="G13" s="13">
        <v>17.17</v>
      </c>
      <c r="H13" s="13">
        <f ca="1">ROUND(INDIRECT(ADDRESS(ROW()+(0), COLUMN()+(-2), 1))*INDIRECT(ADDRESS(ROW()+(0), COLUMN()+(-1), 1)), 2)</f>
        <v>1.75</v>
      </c>
    </row>
    <row r="14" spans="1:8" ht="13.50" thickBot="1" customHeight="1">
      <c r="A14" s="1" t="s">
        <v>20</v>
      </c>
      <c r="B14" s="1"/>
      <c r="C14" s="10" t="s">
        <v>21</v>
      </c>
      <c r="D14" s="10"/>
      <c r="E14" s="1" t="s">
        <v>22</v>
      </c>
      <c r="F14" s="11">
        <v>0.102</v>
      </c>
      <c r="G14" s="13">
        <v>11.01</v>
      </c>
      <c r="H14" s="13">
        <f ca="1">ROUND(INDIRECT(ADDRESS(ROW()+(0), COLUMN()+(-2), 1))*INDIRECT(ADDRESS(ROW()+(0), COLUMN()+(-1), 1)), 2)</f>
        <v>1.12</v>
      </c>
    </row>
    <row r="15" spans="1:8" ht="13.50" thickBot="1" customHeight="1">
      <c r="A15" s="1" t="s">
        <v>23</v>
      </c>
      <c r="B15" s="1"/>
      <c r="C15" s="10" t="s">
        <v>24</v>
      </c>
      <c r="D15" s="10"/>
      <c r="E15" s="1" t="s">
        <v>25</v>
      </c>
      <c r="F15" s="12">
        <v>0.306</v>
      </c>
      <c r="G15" s="14">
        <v>17.64</v>
      </c>
      <c r="H15" s="14">
        <f ca="1">ROUND(INDIRECT(ADDRESS(ROW()+(0), COLUMN()+(-2), 1))*INDIRECT(ADDRESS(ROW()+(0), COLUMN()+(-1), 1)), 2)</f>
        <v>5.4</v>
      </c>
    </row>
    <row r="16" spans="1:8" ht="13.50" thickBot="1" customHeight="1">
      <c r="A16" s="15"/>
      <c r="B16" s="15"/>
      <c r="C16" s="15"/>
      <c r="D16" s="15"/>
      <c r="E16" s="15"/>
      <c r="F16" s="9" t="s">
        <v>26</v>
      </c>
      <c r="G16" s="9"/>
      <c r="H16" s="17">
        <f ca="1">ROUND(SUM(INDIRECT(ADDRESS(ROW()+(-1), COLUMN()+(0), 1)),INDIRECT(ADDRESS(ROW()+(-2), COLUMN()+(0), 1)),INDIRECT(ADDRESS(ROW()+(-3), COLUMN()+(0), 1))), 2)</f>
        <v>8.27</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2">
        <v>2</v>
      </c>
      <c r="G18" s="14">
        <f ca="1">ROUND(SUM(INDIRECT(ADDRESS(ROW()+(-2), COLUMN()+(1), 1)),INDIRECT(ADDRESS(ROW()+(-7), COLUMN()+(1), 1))), 2)</f>
        <v>43.26</v>
      </c>
      <c r="H18" s="14">
        <f ca="1">ROUND(INDIRECT(ADDRESS(ROW()+(0), COLUMN()+(-2), 1))*INDIRECT(ADDRESS(ROW()+(0), COLUMN()+(-1), 1))/100, 2)</f>
        <v>0.87</v>
      </c>
    </row>
    <row r="19" spans="1:8" ht="13.50" thickBot="1" customHeight="1">
      <c r="A19" s="21" t="s">
        <v>30</v>
      </c>
      <c r="B19" s="21"/>
      <c r="C19" s="22"/>
      <c r="D19" s="22"/>
      <c r="E19" s="23"/>
      <c r="F19" s="24" t="s">
        <v>31</v>
      </c>
      <c r="G19" s="25"/>
      <c r="H19" s="26">
        <f ca="1">ROUND(SUM(INDIRECT(ADDRESS(ROW()+(-1), COLUMN()+(0), 1)),INDIRECT(ADDRESS(ROW()+(-3), COLUMN()+(0), 1)),INDIRECT(ADDRESS(ROW()+(-8), COLUMN()+(0), 1))), 2)</f>
        <v>44.13</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