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<sst xmlns="http://schemas.openxmlformats.org/spreadsheetml/2006/main" count="35" uniqueCount="35">
  <si>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</si>
  <si>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NIF060</t>
  </si>
  <si>
    <t xml:space="preserve">m²</t>
  </si>
  <si>
    <t xml:space="preserve">Impermeabilización de fachada con láminas de poliolefinas.</t>
  </si>
  <si>
    <r>
      <rPr>
        <sz val="8.25"/>
        <color rgb="FF000000"/>
        <rFont val="Arial"/>
        <family val="2"/>
      </rPr>
      <t xml:space="preserve">Impermeabilización de fachada con lámina impermeabilizante flexible tipo EVAC, compuesta de una doble hoja de poliolefina termoplástica con acetato de vinil etileno, con ambas caras revestidas de fibras de poliéster no tejidas, de 0,52 mm de espesor y 335 g/m², tipo monocapa, totalmente adherida al soporte con adhesivo cementoso mejorado, C2 E, preparada para recibir directamente sobre ella el revestimiento cerámico. Incluso banda de terminación para la resolución de encuentros con paramentos verticales. El precio no incluye la capa de protección.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</si>
  <si>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</si>
  <si>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</si>
  <si>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</si>
  <si>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</si>
  <si>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</si>
  <si>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</si>
  <si>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</si>
  <si>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</si>
  <si>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</si>
  <si>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</si>
  <si>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</si>
  <si>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</si>
  <si>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t>
  </si>
  <si>
    <t xml:space="preserve">mt15rev058s</t>
  </si>
  <si>
    <t xml:space="preserve">m</t>
  </si>
  <si>
    <t xml:space="preserve">Banda de refuerzo para lámina impermeabilizante flexible tipo EVAC, de 500 mm de anchura, compuesta de una doble hoja de poliolefina termoplástica con acetato de vinil etileno, con ambas caras revestidas de fibras de poliéster no tejidas, de 0,52 mm de espesor y 335 g/m².</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</si>
  <si>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</si>
  <si>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</si>
  <si>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</si>
  <si>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</si>
  <si>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</si>
  <si>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</si>
  <si>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</si>
  <si>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Principiante de aplicador de láminas impermeabilizantes.</t>
  </si>
  <si>
    <t xml:space="preserve">Subtotal mano de obra:</t>
  </si>
  <si>
    <t xml:space="preserve">Herramientas</t>
  </si>
  <si>
    <t xml:space="preserve">%</t>
  </si>
  <si>
    <t xml:space="preserve">Herramientas</t>
  </si>
  <si>
    <t xml:space="preserve">Coste de mantenimiento decenal: $ 4,94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</si>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</sst>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6.63" customWidth="1"/>
    <col min="5" max="5" width="75.48"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2</v>
      </c>
      <c r="G10" s="12">
        <v>0.85</v>
      </c>
      <c r="H10" s="12">
        <f ca="1">ROUND(INDIRECT(ADDRESS(ROW()+(0), COLUMN()+(-2), 1))*INDIRECT(ADDRESS(ROW()+(0), COLUMN()+(-1), 1)), 2)</f>
        <v>1.7</v>
      </c>
    </row>
    <row r="11" spans="1:8" ht="34.50" thickBot="1" customHeight="1">
      <c r="A11" s="1" t="s">
        <v>15</v>
      </c>
      <c r="B11" s="1"/>
      <c r="C11" s="10" t="s">
        <v>16</v>
      </c>
      <c r="D11" s="10"/>
      <c r="E11" s="1" t="s">
        <v>17</v>
      </c>
      <c r="F11" s="11">
        <v>1.05</v>
      </c>
      <c r="G11" s="12">
        <v>18.84</v>
      </c>
      <c r="H11" s="12">
        <f ca="1">ROUND(INDIRECT(ADDRESS(ROW()+(0), COLUMN()+(-2), 1))*INDIRECT(ADDRESS(ROW()+(0), COLUMN()+(-1), 1)), 2)</f>
        <v>19.78</v>
      </c>
    </row>
    <row r="12" spans="1:8" ht="45.00" thickBot="1" customHeight="1">
      <c r="A12" s="1" t="s">
        <v>18</v>
      </c>
      <c r="B12" s="1"/>
      <c r="C12" s="10" t="s">
        <v>19</v>
      </c>
      <c r="D12" s="10"/>
      <c r="E12" s="1" t="s">
        <v>20</v>
      </c>
      <c r="F12" s="13">
        <v>1.05</v>
      </c>
      <c r="G12" s="14">
        <v>9.07</v>
      </c>
      <c r="H12" s="14">
        <f ca="1">ROUND(INDIRECT(ADDRESS(ROW()+(0), COLUMN()+(-2), 1))*INDIRECT(ADDRESS(ROW()+(0), COLUMN()+(-1), 1)), 2)</f>
        <v>9.52</v>
      </c>
    </row>
    <row r="13" spans="1:8" ht="13.50" thickBot="1" customHeight="1">
      <c r="A13" s="15"/>
      <c r="B13" s="15"/>
      <c r="C13" s="15"/>
      <c r="D13" s="15"/>
      <c r="E13" s="15"/>
      <c r="F13" s="9" t="s">
        <v>21</v>
      </c>
      <c r="G13" s="9"/>
      <c r="H13" s="17">
        <f ca="1">ROUND(SUM(INDIRECT(ADDRESS(ROW()+(-1), COLUMN()+(0), 1)),INDIRECT(ADDRESS(ROW()+(-2), COLUMN()+(0), 1)),INDIRECT(ADDRESS(ROW()+(-3), COLUMN()+(0), 1))), 2)</f>
        <v>31</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0.122</v>
      </c>
      <c r="G15" s="12">
        <v>17.84</v>
      </c>
      <c r="H15" s="12">
        <f ca="1">ROUND(INDIRECT(ADDRESS(ROW()+(0), COLUMN()+(-2), 1))*INDIRECT(ADDRESS(ROW()+(0), COLUMN()+(-1), 1)), 2)</f>
        <v>2.18</v>
      </c>
    </row>
    <row r="16" spans="1:8" ht="13.50" thickBot="1" customHeight="1">
      <c r="A16" s="1" t="s">
        <v>26</v>
      </c>
      <c r="B16" s="1"/>
      <c r="C16" s="10" t="s">
        <v>27</v>
      </c>
      <c r="D16" s="10"/>
      <c r="E16" s="1" t="s">
        <v>28</v>
      </c>
      <c r="F16" s="13">
        <v>0.122</v>
      </c>
      <c r="G16" s="14">
        <v>11.44</v>
      </c>
      <c r="H16" s="14">
        <f ca="1">ROUND(INDIRECT(ADDRESS(ROW()+(0), COLUMN()+(-2), 1))*INDIRECT(ADDRESS(ROW()+(0), COLUMN()+(-1), 1)), 2)</f>
        <v>1.4</v>
      </c>
    </row>
    <row r="17" spans="1:8" ht="13.50" thickBot="1" customHeight="1">
      <c r="A17" s="15"/>
      <c r="B17" s="15"/>
      <c r="C17" s="15"/>
      <c r="D17" s="15"/>
      <c r="E17" s="15"/>
      <c r="F17" s="9" t="s">
        <v>29</v>
      </c>
      <c r="G17" s="9"/>
      <c r="H17" s="17">
        <f ca="1">ROUND(SUM(INDIRECT(ADDRESS(ROW()+(-1), COLUMN()+(0), 1)),INDIRECT(ADDRESS(ROW()+(-2), COLUMN()+(0), 1))), 2)</f>
        <v>3.58</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34.58</v>
      </c>
      <c r="H19" s="14">
        <f ca="1">ROUND(INDIRECT(ADDRESS(ROW()+(0), COLUMN()+(-2), 1))*INDIRECT(ADDRESS(ROW()+(0), COLUMN()+(-1), 1))/100, 2)</f>
        <v>0.69</v>
      </c>
    </row>
    <row r="20" spans="1:8" ht="13.50" thickBot="1" customHeight="1">
      <c r="A20" s="21" t="s">
        <v>33</v>
      </c>
      <c r="B20" s="21"/>
      <c r="C20" s="22"/>
      <c r="D20" s="22"/>
      <c r="E20" s="23"/>
      <c r="F20" s="24" t="s">
        <v>34</v>
      </c>
      <c r="G20" s="25"/>
      <c r="H20" s="26">
        <f ca="1">ROUND(SUM(INDIRECT(ADDRESS(ROW()+(-1), COLUMN()+(0), 1)),INDIRECT(ADDRESS(ROW()+(-3), COLUMN()+(0), 1)),INDIRECT(ADDRESS(ROW()+(-7), COLUMN()+(0), 1))), 2)</f>
        <v>35.27</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