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<sst xmlns="http://schemas.openxmlformats.org/spreadsheetml/2006/main" count="34" uniqueCount="34">
  <si>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</si>
  <si>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NAK010</t>
  </si>
  <si>
    <t xml:space="preserve">m²</t>
  </si>
  <si>
    <t xml:space="preserve">Aislamiento térmico horizontal de losas sobre relleno en contacto con el terreno, con poliestireno extruido.</t>
  </si>
  <si>
    <r>
      <rPr>
        <sz val="8.25"/>
        <color rgb="FF000000"/>
        <rFont val="Arial"/>
        <family val="2"/>
      </rPr>
      <t xml:space="preserve">Aislamiento térmico horizontal de losas sobre relleno en contacto con el terreno, formado por panel rígido de poliestireno extruido, de superficie lisa y mecanizado lateral a media madera, de 110 mm de espesor, resistencia a compresión &gt;= 500 kPa, resistencia térmica 3,05 m²K/W, conductividad térmica 0,036 W/(mK), colocado a tope en la base de la losa sobre relleno, simplemente apoyado, cubierto con film de polietileno de 0,2 mm de espesor, preparado para recibir una losa sobre relleno de concreto. Incluso cinta autoadhesiva para sellado de juntas.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</si>
  <si>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</si>
  <si>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</si>
  <si>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</si>
  <si>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</si>
  <si>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</si>
  <si>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</si>
  <si>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</si>
  <si>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mt16pxa010bhq</t>
  </si>
  <si>
    <t xml:space="preserve">m²</t>
  </si>
  <si>
    <t xml:space="preserve">Panel rígido de poliestireno extruido, de superficie lisa y mecanizado lateral a media madera, de 110 mm de espesor, resistencia a compresión &gt;= 500 kPa, resistencia térmica 3,05 m²K/W, conductividad térmica 0,036 W/(mK), Euroclase E de reacción al fuego, con código de designación XPS-EN 13164-T1-CS(10/Y)500-DS(70,90)-DLT(2)5-CC(2/1,5/50)175-WL(T)0,7-WD(V)3-FTCD1.</t>
  </si>
  <si>
    <t xml:space="preserve">mt16png010d</t>
  </si>
  <si>
    <t xml:space="preserve">m²</t>
  </si>
  <si>
    <t xml:space="preserve">Film de polietileno de 0,2 mm de espesor y 184 g/m² de masa superficial.</t>
  </si>
  <si>
    <t xml:space="preserve">mt16aaa030</t>
  </si>
  <si>
    <t xml:space="preserve">m</t>
  </si>
  <si>
    <t xml:space="preserve">Cinta autoadhesiva para sellado de juntas.</t>
  </si>
  <si>
    <t xml:space="preserve">Subtotal materiales:</t>
  </si>
  <si>
    <t xml:space="preserve">Mano de obra</t>
  </si>
  <si>
    <t xml:space="preserve">mo054</t>
  </si>
  <si>
    <t xml:space="preserve">h</t>
  </si>
  <si>
    <t xml:space="preserve">Montador de aislamientos.</t>
  </si>
  <si>
    <t xml:space="preserve">mo101</t>
  </si>
  <si>
    <t xml:space="preserve">h</t>
  </si>
  <si>
    <t xml:space="preserve">Principiante de montador de aislamientos.</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</si>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</sst>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65" customWidth="1"/>
    <col min="4" max="4" width="106.42" customWidth="1"/>
    <col min="5" max="5" width="207.74"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row>
    <row r="5" spans="1:8" ht="55.50" thickBot="1" customHeight="1">
      <c r="A5" s="5" t="s">
        <v>4</v>
      </c>
      <c r="B5" s="5"/>
      <c r="C5" s="5"/>
      <c r="D5" s="5"/>
    </row>
    <row r="8" spans="1:8" ht="24.00" thickBot="1" customHeight="1">
      <c r="A8" s="6" t="s">
        <v>5</v>
      </c>
      <c r="B8" s="6"/>
      <c r="C8" s="6" t="s">
        <v>6</v>
      </c>
      <c r="D8" s="6" t="s">
        <v>7</v>
      </c>
      <c r="E8" s="6"/>
      <c r="F8" s="7" t="s">
        <v>8</v>
      </c>
      <c r="G8" s="7" t="s">
        <v>9</v>
      </c>
      <c r="H8" s="7" t="s">
        <v>10</v>
      </c>
    </row>
    <row r="9" spans="1:8" ht="13.50" thickBot="1" customHeight="1">
      <c r="A9" s="8">
        <v>1</v>
      </c>
      <c r="B9" s="8"/>
      <c r="C9" s="8"/>
      <c r="D9" s="9" t="s">
        <v>11</v>
      </c>
      <c r="E9" s="9"/>
      <c r="F9" s="9"/>
      <c r="G9" s="8"/>
      <c r="H9" s="8"/>
    </row>
    <row r="10" spans="1:8" ht="13.50" thickBot="1" customHeight="1">
      <c r="A10" s="1" t="s">
        <v>12</v>
      </c>
      <c r="B10" s="1"/>
      <c r="C10" s="10" t="s">
        <v>13</v>
      </c>
      <c r="D10" s="1" t="s">
        <v>14</v>
      </c>
      <c r="E10" s="1"/>
      <c r="F10" s="11">
        <v>1.1</v>
      </c>
      <c r="G10" s="12">
        <v>40.92</v>
      </c>
      <c r="H10" s="12">
        <f ca="1">ROUND(INDIRECT(ADDRESS(ROW()+(0), COLUMN()+(-2), 1))*INDIRECT(ADDRESS(ROW()+(0), COLUMN()+(-1), 1)), 2)</f>
        <v>45.01</v>
      </c>
    </row>
    <row r="11" spans="1:8" ht="13.50" thickBot="1" customHeight="1">
      <c r="A11" s="1" t="s">
        <v>15</v>
      </c>
      <c r="B11" s="1"/>
      <c r="C11" s="10" t="s">
        <v>16</v>
      </c>
      <c r="D11" s="1" t="s">
        <v>17</v>
      </c>
      <c r="E11" s="1"/>
      <c r="F11" s="11">
        <v>1.1</v>
      </c>
      <c r="G11" s="12">
        <v>0.57</v>
      </c>
      <c r="H11" s="12">
        <f ca="1">ROUND(INDIRECT(ADDRESS(ROW()+(0), COLUMN()+(-2), 1))*INDIRECT(ADDRESS(ROW()+(0), COLUMN()+(-1), 1)), 2)</f>
        <v>0.63</v>
      </c>
    </row>
    <row r="12" spans="1:8" ht="13.50" thickBot="1" customHeight="1">
      <c r="A12" s="1" t="s">
        <v>18</v>
      </c>
      <c r="B12" s="1"/>
      <c r="C12" s="10" t="s">
        <v>19</v>
      </c>
      <c r="D12" s="1" t="s">
        <v>20</v>
      </c>
      <c r="E12" s="1"/>
      <c r="F12" s="13">
        <v>0.4</v>
      </c>
      <c r="G12" s="14">
        <v>0.42</v>
      </c>
      <c r="H12" s="14">
        <f ca="1">ROUND(INDIRECT(ADDRESS(ROW()+(0), COLUMN()+(-2), 1))*INDIRECT(ADDRESS(ROW()+(0), COLUMN()+(-1), 1)), 2)</f>
        <v>0.17</v>
      </c>
    </row>
    <row r="13" spans="1:8" ht="13.50" thickBot="1" customHeight="1">
      <c r="A13" s="15"/>
      <c r="B13" s="15"/>
      <c r="C13" s="15"/>
      <c r="D13" s="15"/>
      <c r="E13" s="15"/>
      <c r="F13" s="9" t="s">
        <v>21</v>
      </c>
      <c r="G13" s="9"/>
      <c r="H13" s="17">
        <f ca="1">ROUND(SUM(INDIRECT(ADDRESS(ROW()+(-1), COLUMN()+(0), 1)),INDIRECT(ADDRESS(ROW()+(-2), COLUMN()+(0), 1)),INDIRECT(ADDRESS(ROW()+(-3), COLUMN()+(0), 1))), 2)</f>
        <v>45.81</v>
      </c>
    </row>
    <row r="14" spans="1:8" ht="13.50" thickBot="1" customHeight="1">
      <c r="A14" s="15">
        <v>2</v>
      </c>
      <c r="B14" s="15"/>
      <c r="C14" s="15"/>
      <c r="D14" s="18" t="s">
        <v>22</v>
      </c>
      <c r="E14" s="18"/>
      <c r="F14" s="18"/>
      <c r="G14" s="15"/>
      <c r="H14" s="15"/>
    </row>
    <row r="15" spans="1:8" ht="13.50" thickBot="1" customHeight="1">
      <c r="A15" s="1" t="s">
        <v>23</v>
      </c>
      <c r="B15" s="1"/>
      <c r="C15" s="10" t="s">
        <v>24</v>
      </c>
      <c r="D15" s="1" t="s">
        <v>25</v>
      </c>
      <c r="E15" s="1"/>
      <c r="F15" s="11">
        <v>0.153</v>
      </c>
      <c r="G15" s="12">
        <v>17.64</v>
      </c>
      <c r="H15" s="12">
        <f ca="1">ROUND(INDIRECT(ADDRESS(ROW()+(0), COLUMN()+(-2), 1))*INDIRECT(ADDRESS(ROW()+(0), COLUMN()+(-1), 1)), 2)</f>
        <v>2.7</v>
      </c>
    </row>
    <row r="16" spans="1:8" ht="13.50" thickBot="1" customHeight="1">
      <c r="A16" s="1" t="s">
        <v>26</v>
      </c>
      <c r="B16" s="1"/>
      <c r="C16" s="10" t="s">
        <v>27</v>
      </c>
      <c r="D16" s="1" t="s">
        <v>28</v>
      </c>
      <c r="E16" s="1"/>
      <c r="F16" s="13">
        <v>0.153</v>
      </c>
      <c r="G16" s="14">
        <v>11.01</v>
      </c>
      <c r="H16" s="14">
        <f ca="1">ROUND(INDIRECT(ADDRESS(ROW()+(0), COLUMN()+(-2), 1))*INDIRECT(ADDRESS(ROW()+(0), COLUMN()+(-1), 1)), 2)</f>
        <v>1.68</v>
      </c>
    </row>
    <row r="17" spans="1:8" ht="13.50" thickBot="1" customHeight="1">
      <c r="A17" s="15"/>
      <c r="B17" s="15"/>
      <c r="C17" s="15"/>
      <c r="D17" s="15"/>
      <c r="E17" s="15"/>
      <c r="F17" s="9" t="s">
        <v>29</v>
      </c>
      <c r="G17" s="9"/>
      <c r="H17" s="17">
        <f ca="1">ROUND(SUM(INDIRECT(ADDRESS(ROW()+(-1), COLUMN()+(0), 1)),INDIRECT(ADDRESS(ROW()+(-2), COLUMN()+(0), 1))), 2)</f>
        <v>4.38</v>
      </c>
    </row>
    <row r="18" spans="1:8" ht="13.50" thickBot="1" customHeight="1">
      <c r="A18" s="15">
        <v>3</v>
      </c>
      <c r="B18" s="15"/>
      <c r="C18" s="15"/>
      <c r="D18" s="18" t="s">
        <v>30</v>
      </c>
      <c r="E18" s="18"/>
      <c r="F18" s="18"/>
      <c r="G18" s="15"/>
      <c r="H18" s="15"/>
    </row>
    <row r="19" spans="1:8" ht="13.50" thickBot="1" customHeight="1">
      <c r="A19" s="19"/>
      <c r="B19" s="19"/>
      <c r="C19" s="20" t="s">
        <v>31</v>
      </c>
      <c r="D19" s="19" t="s">
        <v>32</v>
      </c>
      <c r="E19" s="19"/>
      <c r="F19" s="13">
        <v>2</v>
      </c>
      <c r="G19" s="14">
        <f ca="1">ROUND(SUM(INDIRECT(ADDRESS(ROW()+(-2), COLUMN()+(1), 1)),INDIRECT(ADDRESS(ROW()+(-6), COLUMN()+(1), 1))), 2)</f>
        <v>50.19</v>
      </c>
      <c r="H19" s="14">
        <f ca="1">ROUND(INDIRECT(ADDRESS(ROW()+(0), COLUMN()+(-2), 1))*INDIRECT(ADDRESS(ROW()+(0), COLUMN()+(-1), 1))/100, 2)</f>
        <v>1</v>
      </c>
    </row>
    <row r="20" spans="1:8" ht="13.50" thickBot="1" customHeight="1">
      <c r="A20" s="8"/>
      <c r="B20" s="8"/>
      <c r="C20" s="8"/>
      <c r="D20" s="8"/>
      <c r="E20" s="8"/>
      <c r="F20" s="21" t="s">
        <v>33</v>
      </c>
      <c r="G20" s="21"/>
      <c r="H20" s="22">
        <f ca="1">ROUND(SUM(INDIRECT(ADDRESS(ROW()+(-1), COLUMN()+(0), 1)),INDIRECT(ADDRESS(ROW()+(-3), COLUMN()+(0), 1)),INDIRECT(ADDRESS(ROW()+(-7), COLUMN()+(0), 1))), 2)</f>
        <v>51.19</v>
      </c>
    </row>
  </sheetData>
  <mergeCells count="32">
    <mergeCell ref="A1:H1"/>
    <mergeCell ref="C3:D3"/>
    <mergeCell ref="A5:D5"/>
    <mergeCell ref="A8:B8"/>
    <mergeCell ref="D8:E8"/>
    <mergeCell ref="A9:B9"/>
    <mergeCell ref="D9:F9"/>
    <mergeCell ref="A10:B10"/>
    <mergeCell ref="D10:E10"/>
    <mergeCell ref="A11:B11"/>
    <mergeCell ref="D11:E11"/>
    <mergeCell ref="A12:B12"/>
    <mergeCell ref="D12:E12"/>
    <mergeCell ref="A13:B13"/>
    <mergeCell ref="D13:E13"/>
    <mergeCell ref="F13:G13"/>
    <mergeCell ref="A14:B14"/>
    <mergeCell ref="D14:F14"/>
    <mergeCell ref="A15:B15"/>
    <mergeCell ref="D15:E15"/>
    <mergeCell ref="A16:B16"/>
    <mergeCell ref="D16:E16"/>
    <mergeCell ref="A17:B17"/>
    <mergeCell ref="D17:E17"/>
    <mergeCell ref="F17:G17"/>
    <mergeCell ref="A18:B18"/>
    <mergeCell ref="D18:F18"/>
    <mergeCell ref="A19:B19"/>
    <mergeCell ref="D19:E19"/>
    <mergeCell ref="A20:B20"/>
    <mergeCell ref="D20:E20"/>
    <mergeCell ref="F20:G20"/>
  </mergeCells>
  <pageMargins left="0.147638" right="0.147638" top="0.206693" bottom="0.206693" header="0.0" footer="0.0"/>
  <pageSetup paperSize="9" orientation="portrait"/>
  <rowBreaks count="0" manualBreakCount="0">
    </rowBreaks>
</worksheet>
</file>