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<sst xmlns="http://schemas.openxmlformats.org/spreadsheetml/2006/main" count="34" uniqueCount="34">
  <si>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</si>
  <si>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NAK010</t>
  </si>
  <si>
    <t xml:space="preserve">m²</t>
  </si>
  <si>
    <t xml:space="preserve">Aislamiento térmico horizontal de losas sobre relleno en contacto con el terreno, con poliestireno extruido.</t>
  </si>
  <si>
    <r>
      <rPr>
        <sz val="8.25"/>
        <color rgb="FF000000"/>
        <rFont val="Arial"/>
        <family val="2"/>
      </rPr>
      <t xml:space="preserve">Aislamiento térmico horizontal de losas sobre relleno en contacto con el terreno, formado por panel rígido de poliestireno extruido, de superficie lisa y mecanizado lateral a media madera, de 50 mm de espesor, resistencia a compresión &gt;= 500 kPa, resistencia térmica 1,5 m²K/W, conductividad térmica 0,034 W/(mK), colocado a tope en la base de la losa sobre relleno, simplemente apoyado, cubierto con film de polietileno de 0,2 mm de espesor, preparado para recibir una losa sobre relleno de concreto. Incluso cinta autoadhesiva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</si>
  <si>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</si>
  <si>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</si>
  <si>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</si>
  <si>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</si>
  <si>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</si>
  <si>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</si>
  <si>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</si>
  <si>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mt16pxa010bbq</t>
  </si>
  <si>
    <t xml:space="preserve">m²</t>
  </si>
  <si>
    <t xml:space="preserve">Panel rígido de poliestireno extruido, de superficie lisa y mecanizado lateral a media madera, de 50 mm de espesor, resistencia a compresión &gt;= 500 kPa, resistencia térmica 1,5 m²K/W, conductividad térmica 0,034 W/(mK), Euroclase E de reacción al fuego, con código de designación XPS-EN 13164-T1-CS(10/Y)500-DS(70,90)-DLT(2)5-CC(2/1,5/50)175-WL(T)0,7-WD(V)3-FTCD1.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</si>
  <si>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</si>
  <si>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</si>
  <si>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</si>
  <si>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</si>
  <si>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</si>
  <si>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</si>
  <si>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</si>
  <si>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</si>
  <si>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</si>
  <si>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</si>
  <si>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Montador de aislamientos.</t>
  </si>
  <si>
    <t xml:space="preserve">mo101</t>
  </si>
  <si>
    <t xml:space="preserve">h</t>
  </si>
  <si>
    <t xml:space="preserve">Principiante de montador de aislamientos.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</si>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</sst>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5.7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row>
    <row r="5" spans="1:8" ht="55.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1.1</v>
      </c>
      <c r="G10" s="12">
        <v>16.16</v>
      </c>
      <c r="H10" s="12">
        <f ca="1">ROUND(INDIRECT(ADDRESS(ROW()+(0), COLUMN()+(-2), 1))*INDIRECT(ADDRESS(ROW()+(0), COLUMN()+(-1), 1)), 2)</f>
        <v>17.78</v>
      </c>
    </row>
    <row r="11" spans="1:8" ht="13.50" thickBot="1" customHeight="1">
      <c r="A11" s="1" t="s">
        <v>15</v>
      </c>
      <c r="B11" s="1"/>
      <c r="C11" s="10" t="s">
        <v>16</v>
      </c>
      <c r="D11" s="1" t="s">
        <v>17</v>
      </c>
      <c r="E11" s="1"/>
      <c r="F11" s="11">
        <v>1.1</v>
      </c>
      <c r="G11" s="12">
        <v>0.57</v>
      </c>
      <c r="H11" s="12">
        <f ca="1">ROUND(INDIRECT(ADDRESS(ROW()+(0), COLUMN()+(-2), 1))*INDIRECT(ADDRESS(ROW()+(0), COLUMN()+(-1), 1)), 2)</f>
        <v>0.63</v>
      </c>
    </row>
    <row r="12" spans="1:8" ht="13.50" thickBot="1" customHeight="1">
      <c r="A12" s="1" t="s">
        <v>18</v>
      </c>
      <c r="B12" s="1"/>
      <c r="C12" s="10" t="s">
        <v>19</v>
      </c>
      <c r="D12" s="1" t="s">
        <v>20</v>
      </c>
      <c r="E12" s="1"/>
      <c r="F12" s="13">
        <v>0.4</v>
      </c>
      <c r="G12" s="14">
        <v>0.42</v>
      </c>
      <c r="H12" s="14">
        <f ca="1">ROUND(INDIRECT(ADDRESS(ROW()+(0), COLUMN()+(-2), 1))*INDIRECT(ADDRESS(ROW()+(0), COLUMN()+(-1), 1)), 2)</f>
        <v>0.17</v>
      </c>
    </row>
    <row r="13" spans="1:8" ht="13.50" thickBot="1" customHeight="1">
      <c r="A13" s="15"/>
      <c r="B13" s="15"/>
      <c r="C13" s="15"/>
      <c r="D13" s="15"/>
      <c r="E13" s="15"/>
      <c r="F13" s="9" t="s">
        <v>21</v>
      </c>
      <c r="G13" s="9"/>
      <c r="H13" s="17">
        <f ca="1">ROUND(SUM(INDIRECT(ADDRESS(ROW()+(-1), COLUMN()+(0), 1)),INDIRECT(ADDRESS(ROW()+(-2), COLUMN()+(0), 1)),INDIRECT(ADDRESS(ROW()+(-3), COLUMN()+(0), 1))), 2)</f>
        <v>18.58</v>
      </c>
    </row>
    <row r="14" spans="1:8" ht="13.50" thickBot="1" customHeight="1">
      <c r="A14" s="15">
        <v>2</v>
      </c>
      <c r="B14" s="15"/>
      <c r="C14" s="15"/>
      <c r="D14" s="18" t="s">
        <v>22</v>
      </c>
      <c r="E14" s="18"/>
      <c r="F14" s="18"/>
      <c r="G14" s="15"/>
      <c r="H14" s="15"/>
    </row>
    <row r="15" spans="1:8" ht="13.50" thickBot="1" customHeight="1">
      <c r="A15" s="1" t="s">
        <v>23</v>
      </c>
      <c r="B15" s="1"/>
      <c r="C15" s="10" t="s">
        <v>24</v>
      </c>
      <c r="D15" s="1" t="s">
        <v>25</v>
      </c>
      <c r="E15" s="1"/>
      <c r="F15" s="11">
        <v>0.153</v>
      </c>
      <c r="G15" s="12">
        <v>17.64</v>
      </c>
      <c r="H15" s="12">
        <f ca="1">ROUND(INDIRECT(ADDRESS(ROW()+(0), COLUMN()+(-2), 1))*INDIRECT(ADDRESS(ROW()+(0), COLUMN()+(-1), 1)), 2)</f>
        <v>2.7</v>
      </c>
    </row>
    <row r="16" spans="1:8" ht="13.50" thickBot="1" customHeight="1">
      <c r="A16" s="1" t="s">
        <v>26</v>
      </c>
      <c r="B16" s="1"/>
      <c r="C16" s="10" t="s">
        <v>27</v>
      </c>
      <c r="D16" s="1" t="s">
        <v>28</v>
      </c>
      <c r="E16" s="1"/>
      <c r="F16" s="13">
        <v>0.153</v>
      </c>
      <c r="G16" s="14">
        <v>11.01</v>
      </c>
      <c r="H16" s="14">
        <f ca="1">ROUND(INDIRECT(ADDRESS(ROW()+(0), COLUMN()+(-2), 1))*INDIRECT(ADDRESS(ROW()+(0), COLUMN()+(-1), 1)), 2)</f>
        <v>1.68</v>
      </c>
    </row>
    <row r="17" spans="1:8" ht="13.50" thickBot="1" customHeight="1">
      <c r="A17" s="15"/>
      <c r="B17" s="15"/>
      <c r="C17" s="15"/>
      <c r="D17" s="15"/>
      <c r="E17" s="15"/>
      <c r="F17" s="9" t="s">
        <v>29</v>
      </c>
      <c r="G17" s="9"/>
      <c r="H17" s="17">
        <f ca="1">ROUND(SUM(INDIRECT(ADDRESS(ROW()+(-1), COLUMN()+(0), 1)),INDIRECT(ADDRESS(ROW()+(-2), COLUMN()+(0), 1))), 2)</f>
        <v>4.38</v>
      </c>
    </row>
    <row r="18" spans="1:8" ht="13.50" thickBot="1" customHeight="1">
      <c r="A18" s="15">
        <v>3</v>
      </c>
      <c r="B18" s="15"/>
      <c r="C18" s="15"/>
      <c r="D18" s="18" t="s">
        <v>30</v>
      </c>
      <c r="E18" s="18"/>
      <c r="F18" s="18"/>
      <c r="G18" s="15"/>
      <c r="H18" s="15"/>
    </row>
    <row r="19" spans="1:8" ht="13.50" thickBot="1" customHeight="1">
      <c r="A19" s="19"/>
      <c r="B19" s="19"/>
      <c r="C19" s="20" t="s">
        <v>31</v>
      </c>
      <c r="D19" s="19" t="s">
        <v>32</v>
      </c>
      <c r="E19" s="19"/>
      <c r="F19" s="13">
        <v>2</v>
      </c>
      <c r="G19" s="14">
        <f ca="1">ROUND(SUM(INDIRECT(ADDRESS(ROW()+(-2), COLUMN()+(1), 1)),INDIRECT(ADDRESS(ROW()+(-6), COLUMN()+(1), 1))), 2)</f>
        <v>22.96</v>
      </c>
      <c r="H19" s="14">
        <f ca="1">ROUND(INDIRECT(ADDRESS(ROW()+(0), COLUMN()+(-2), 1))*INDIRECT(ADDRESS(ROW()+(0), COLUMN()+(-1), 1))/100, 2)</f>
        <v>0.46</v>
      </c>
    </row>
    <row r="20" spans="1:8" ht="13.50" thickBot="1" customHeight="1">
      <c r="A20" s="8"/>
      <c r="B20" s="8"/>
      <c r="C20" s="8"/>
      <c r="D20" s="8"/>
      <c r="E20" s="8"/>
      <c r="F20" s="21" t="s">
        <v>33</v>
      </c>
      <c r="G20" s="21"/>
      <c r="H20" s="22">
        <f ca="1">ROUND(SUM(INDIRECT(ADDRESS(ROW()+(-1), COLUMN()+(0), 1)),INDIRECT(ADDRESS(ROW()+(-3), COLUMN()+(0), 1)),INDIRECT(ADDRESS(ROW()+(-7), COLUMN()+(0), 1))), 2)</f>
        <v>23.42</v>
      </c>
    </row>
  </sheetData>
  <mergeCells count="3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F13:G13"/>
    <mergeCell ref="A14:B14"/>
    <mergeCell ref="D14:F14"/>
    <mergeCell ref="A15:B15"/>
    <mergeCell ref="D15:E15"/>
    <mergeCell ref="A16:B16"/>
    <mergeCell ref="D16:E16"/>
    <mergeCell ref="A17:B17"/>
    <mergeCell ref="D17:E17"/>
    <mergeCell ref="F17:G17"/>
    <mergeCell ref="A18:B18"/>
    <mergeCell ref="D18:F18"/>
    <mergeCell ref="A19:B19"/>
    <mergeCell ref="D19:E19"/>
    <mergeCell ref="A20:B20"/>
    <mergeCell ref="D20:E20"/>
    <mergeCell ref="F20:G20"/>
  </mergeCells>
  <pageMargins left="0.147638" right="0.147638" top="0.206693" bottom="0.206693" header="0.0" footer="0.0"/>
  <pageSetup paperSize="9" orientation="portrait"/>
  <rowBreaks count="0" manualBreakCount="0">
    </rowBreaks>
</worksheet>
</file>