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<sst xmlns="http://schemas.openxmlformats.org/spreadsheetml/2006/main" count="50" uniqueCount="50">
  <si>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</si>
  <si>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IFW070</t>
  </si>
  <si>
    <t xml:space="preserve">Ud</t>
  </si>
  <si>
    <t xml:space="preserve">Caja de registro.</t>
  </si>
  <si>
    <r>
      <rPr>
        <sz val="8.25"/>
        <color rgb="FF000000"/>
        <rFont val="Arial"/>
        <family val="2"/>
      </rPr>
      <t xml:space="preserve">Caja de registro de concreto simple en sitio, de dimensiones interiores 50x50x50 cm, con marco y tapa de fundición, para alojamiento de la válvula. El precio no incluye la válvula,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</si>
  <si>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</si>
  <si>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</si>
  <si>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</si>
  <si>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</si>
  <si>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</si>
  <si>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</si>
  <si>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</si>
  <si>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mt10hmf100fzb</t>
  </si>
  <si>
    <t xml:space="preserve">m³</t>
  </si>
  <si>
    <t xml:space="preserve">Concreto simple f'c=315 kg/cm² (4500 psi), clase de exposición F0 S2 P1 C0, tamaño máximo del agregado 25 mm (1" ASTM Nº 57), consistencia blanda, premezclado, según ACI 318.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</si>
  <si>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</si>
  <si>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</si>
  <si>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</si>
  <si>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</si>
  <si>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</si>
  <si>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</si>
  <si>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</si>
  <si>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</si>
  <si>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</si>
  <si>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</si>
  <si>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</si>
  <si>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</si>
  <si>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mt08epr030b</t>
  </si>
  <si>
    <t xml:space="preserve">Ud</t>
  </si>
  <si>
    <t xml:space="preserve">Molde reutilizable para formación de cajas de registro de sección cuadrada de 50x50x50 cm, de lámina metálica, incluso accesorios de montaje.</t>
  </si>
  <si>
    <t xml:space="preserve">mt10hmf100fDb</t>
  </si>
  <si>
    <t xml:space="preserve">m³</t>
  </si>
  <si>
    <t xml:space="preserve">Concreto simple f'c=350 kg/cm² (5000 psi), clase de exposición F0 S2 P1 C0, tamaño máximo del agregado 25 mm (1" ASTM Nº 57), consistencia blanda, premezclado, según ACI 318.</t>
  </si>
  <si>
    <t xml:space="preserve">mt11tfa010b</t>
  </si>
  <si>
    <t xml:space="preserve">Ud</t>
  </si>
  <si>
    <t xml:space="preserve">Marco y tapa de fundición, 50x50 cm, para caja de registro registrable, carga de rotura 125 kN.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</si>
  <si>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</si>
  <si>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</si>
  <si>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</si>
  <si>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</si>
  <si>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</si>
  <si>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</si>
  <si>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</si>
  <si>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</si>
  <si>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</si>
  <si>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</si>
  <si>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</si>
  <si>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</si>
  <si>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$ 6,36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</si>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</sst>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8.16" customWidth="1"/>
    <col min="4" max="4" width="73.61" customWidth="1"/>
    <col min="5" max="5" width="13.60" customWidth="1"/>
    <col min="6" max="6" width="10.3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0.096</v>
      </c>
      <c r="F10" s="12">
        <v>133.51</v>
      </c>
      <c r="G10" s="12">
        <f ca="1">ROUND(INDIRECT(ADDRESS(ROW()+(0), COLUMN()+(-2), 1))*INDIRECT(ADDRESS(ROW()+(0), COLUMN()+(-1), 1)), 2)</f>
        <v>12.82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</v>
      </c>
      <c r="F11" s="12">
        <v>1.97</v>
      </c>
      <c r="G11" s="12">
        <f ca="1">ROUND(INDIRECT(ADDRESS(ROW()+(0), COLUMN()+(-2), 1))*INDIRECT(ADDRESS(ROW()+(0), COLUMN()+(-1), 1)), 2)</f>
        <v>0.01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0.028</v>
      </c>
      <c r="F12" s="12">
        <v>23.01</v>
      </c>
      <c r="G12" s="12">
        <f ca="1">ROUND(INDIRECT(ADDRESS(ROW()+(0), COLUMN()+(-2), 1))*INDIRECT(ADDRESS(ROW()+(0), COLUMN()+(-1), 1)), 2)</f>
        <v>0.64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8.438</v>
      </c>
      <c r="F13" s="12">
        <v>0.19</v>
      </c>
      <c r="G13" s="12">
        <f ca="1">ROUND(INDIRECT(ADDRESS(ROW()+(0), COLUMN()+(-2), 1))*INDIRECT(ADDRESS(ROW()+(0), COLUMN()+(-1), 1)), 2)</f>
        <v>1.6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0.169</v>
      </c>
      <c r="F14" s="12">
        <v>1.58</v>
      </c>
      <c r="G14" s="12">
        <f ca="1">ROUND(INDIRECT(ADDRESS(ROW()+(0), COLUMN()+(-2), 1))*INDIRECT(ADDRESS(ROW()+(0), COLUMN()+(-1), 1)), 2)</f>
        <v>0.27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0.05</v>
      </c>
      <c r="F15" s="12">
        <v>300.3</v>
      </c>
      <c r="G15" s="12">
        <f ca="1">ROUND(INDIRECT(ADDRESS(ROW()+(0), COLUMN()+(-2), 1))*INDIRECT(ADDRESS(ROW()+(0), COLUMN()+(-1), 1)), 2)</f>
        <v>15.02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1">
        <v>0.149</v>
      </c>
      <c r="F16" s="12">
        <v>137.37</v>
      </c>
      <c r="G16" s="12">
        <f ca="1">ROUND(INDIRECT(ADDRESS(ROW()+(0), COLUMN()+(-2), 1))*INDIRECT(ADDRESS(ROW()+(0), COLUMN()+(-1), 1)), 2)</f>
        <v>20.47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3">
        <v>1</v>
      </c>
      <c r="F17" s="14">
        <v>56.36</v>
      </c>
      <c r="G17" s="14">
        <f ca="1">ROUND(INDIRECT(ADDRESS(ROW()+(0), COLUMN()+(-2), 1))*INDIRECT(ADDRESS(ROW()+(0), COLUMN()+(-1), 1)), 2)</f>
        <v>56.36</v>
      </c>
    </row>
    <row r="18" spans="1:7" ht="13.50" thickBot="1" customHeight="1">
      <c r="A18" s="15"/>
      <c r="B18" s="15"/>
      <c r="C18" s="15"/>
      <c r="D18" s="15"/>
      <c r="E18" s="9" t="s">
        <v>36</v>
      </c>
      <c r="F18" s="9"/>
      <c r="G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107.19</v>
      </c>
    </row>
    <row r="19" spans="1:7" ht="13.50" thickBot="1" customHeight="1">
      <c r="A19" s="15">
        <v>2</v>
      </c>
      <c r="B19" s="15"/>
      <c r="C19" s="15"/>
      <c r="D19" s="18" t="s">
        <v>37</v>
      </c>
      <c r="E19" s="18"/>
      <c r="F19" s="15"/>
      <c r="G19" s="15"/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1">
        <v>0.939</v>
      </c>
      <c r="F20" s="12">
        <v>12.93</v>
      </c>
      <c r="G20" s="12">
        <f ca="1">ROUND(INDIRECT(ADDRESS(ROW()+(0), COLUMN()+(-2), 1))*INDIRECT(ADDRESS(ROW()+(0), COLUMN()+(-1), 1)), 2)</f>
        <v>12.14</v>
      </c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3">
        <v>0.678</v>
      </c>
      <c r="F21" s="14">
        <v>7.91</v>
      </c>
      <c r="G21" s="14">
        <f ca="1">ROUND(INDIRECT(ADDRESS(ROW()+(0), COLUMN()+(-2), 1))*INDIRECT(ADDRESS(ROW()+(0), COLUMN()+(-1), 1)), 2)</f>
        <v>5.36</v>
      </c>
    </row>
    <row r="22" spans="1:7" ht="13.50" thickBot="1" customHeight="1">
      <c r="A22" s="15"/>
      <c r="B22" s="15"/>
      <c r="C22" s="15"/>
      <c r="D22" s="15"/>
      <c r="E22" s="9" t="s">
        <v>44</v>
      </c>
      <c r="F22" s="9"/>
      <c r="G22" s="17">
        <f ca="1">ROUND(SUM(INDIRECT(ADDRESS(ROW()+(-1), COLUMN()+(0), 1)),INDIRECT(ADDRESS(ROW()+(-2), COLUMN()+(0), 1))), 2)</f>
        <v>17.5</v>
      </c>
    </row>
    <row r="23" spans="1:7" ht="13.50" thickBot="1" customHeight="1">
      <c r="A23" s="15">
        <v>3</v>
      </c>
      <c r="B23" s="15"/>
      <c r="C23" s="15"/>
      <c r="D23" s="18" t="s">
        <v>45</v>
      </c>
      <c r="E23" s="18"/>
      <c r="F23" s="15"/>
      <c r="G23" s="15"/>
    </row>
    <row r="24" spans="1:7" ht="13.50" thickBot="1" customHeight="1">
      <c r="A24" s="19"/>
      <c r="B24" s="19"/>
      <c r="C24" s="20" t="s">
        <v>46</v>
      </c>
      <c r="D24" s="19" t="s">
        <v>47</v>
      </c>
      <c r="E24" s="13">
        <v>2</v>
      </c>
      <c r="F24" s="14">
        <f ca="1">ROUND(SUM(INDIRECT(ADDRESS(ROW()+(-2), COLUMN()+(1), 1)),INDIRECT(ADDRESS(ROW()+(-6), COLUMN()+(1), 1))), 2)</f>
        <v>124.69</v>
      </c>
      <c r="G24" s="14">
        <f ca="1">ROUND(INDIRECT(ADDRESS(ROW()+(0), COLUMN()+(-2), 1))*INDIRECT(ADDRESS(ROW()+(0), COLUMN()+(-1), 1))/100, 2)</f>
        <v>2.49</v>
      </c>
    </row>
    <row r="25" spans="1:7" ht="13.50" thickBot="1" customHeight="1">
      <c r="A25" s="21" t="s">
        <v>48</v>
      </c>
      <c r="B25" s="21"/>
      <c r="C25" s="22"/>
      <c r="D25" s="23"/>
      <c r="E25" s="24" t="s">
        <v>49</v>
      </c>
      <c r="F25" s="25"/>
      <c r="G25" s="26">
        <f ca="1">ROUND(SUM(INDIRECT(ADDRESS(ROW()+(-1), COLUMN()+(0), 1)),INDIRECT(ADDRESS(ROW()+(-3), COLUMN()+(0), 1)),INDIRECT(ADDRESS(ROW()+(-7), COLUMN()+(0), 1))), 2)</f>
        <v>127.18</v>
      </c>
    </row>
  </sheetData>
  <mergeCells count="2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