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<sst xmlns="http://schemas.openxmlformats.org/spreadsheetml/2006/main" count="44" uniqueCount="44">
  <si>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</si>
  <si>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IFC010</t>
  </si>
  <si>
    <t xml:space="preserve">Ud</t>
  </si>
  <si>
    <t xml:space="preserve">Preinstalación de contador para abastecimiento de agua potable.</t>
  </si>
  <si>
    <r>
      <rPr>
        <sz val="8.25"/>
        <color rgb="FF000000"/>
        <rFont val="Arial"/>
        <family val="2"/>
      </rPr>
      <t xml:space="preserve">Preinstalación de contador general de agua 2" DN 50 mm, colocado en gabinete prefabricado, conectado al ramal de acometida y al tubo de alimentación, formada por llave de corte general de compuerta de latón fundido; grifo de comprobación; filtro retenedor de residuos; válvula de retención de latón y llave de salida de compuerta de latón fundido. Incluso cerradura especial de cuadradillo y material auxiliar. El precio no incluye el contador de agua.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</si>
  <si>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</si>
  <si>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</si>
  <si>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</si>
  <si>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</si>
  <si>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</si>
  <si>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</si>
  <si>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</si>
  <si>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mt37svc010o</t>
  </si>
  <si>
    <t xml:space="preserve">Ud</t>
  </si>
  <si>
    <t xml:space="preserve">Válvula de compuerta de latón fundido, para roscar, de 2".</t>
  </si>
  <si>
    <t xml:space="preserve">mt37www060h</t>
  </si>
  <si>
    <t xml:space="preserve">Ud</t>
  </si>
  <si>
    <t xml:space="preserve">Filtro retenedor de residuos de latón, con tamiz de acero inoxidable con perforaciones de 0,5 mm de diámetro, con rosca de 2", para una presión máxima de trabajo de 16 bar y una temperatura máxima de 110°C.</t>
  </si>
  <si>
    <t xml:space="preserve">mt37sgl012c</t>
  </si>
  <si>
    <t xml:space="preserve">Ud</t>
  </si>
  <si>
    <t xml:space="preserve">Grifo de comprobación de latón, para roscar, de 1".</t>
  </si>
  <si>
    <t xml:space="preserve">mt37svr010f</t>
  </si>
  <si>
    <t xml:space="preserve">Ud</t>
  </si>
  <si>
    <t xml:space="preserve">Válvula de retención de latón para roscar de 2".</t>
  </si>
  <si>
    <t xml:space="preserve">mt37cir010c</t>
  </si>
  <si>
    <t xml:space="preserve">Ud</t>
  </si>
  <si>
    <t xml:space="preserve">Gabinete de fibra de vidrio de 85x60x30 cm para alojar medidor individual de agua de 50 a 65 mm, provisto de cerradura especial de cuadradillo.</t>
  </si>
  <si>
    <t xml:space="preserve">mt37www010</t>
  </si>
  <si>
    <t xml:space="preserve">Ud</t>
  </si>
  <si>
    <t xml:space="preserve">Material auxiliar para instalaciones de plomería sanitaria.</t>
  </si>
  <si>
    <t xml:space="preserve">Subtotal materiales:</t>
  </si>
  <si>
    <t xml:space="preserve">Mano de obra</t>
  </si>
  <si>
    <t xml:space="preserve">mo008</t>
  </si>
  <si>
    <t xml:space="preserve">h</t>
  </si>
  <si>
    <t xml:space="preserve">Plomero.</t>
  </si>
  <si>
    <t xml:space="preserve">mo107</t>
  </si>
  <si>
    <t xml:space="preserve">h</t>
  </si>
  <si>
    <t xml:space="preserve">Principiante de plomería.</t>
  </si>
  <si>
    <t xml:space="preserve">Subtotal mano de obra:</t>
  </si>
  <si>
    <t xml:space="preserve">Herramientas</t>
  </si>
  <si>
    <t xml:space="preserve">%</t>
  </si>
  <si>
    <t xml:space="preserve">Herramientas</t>
  </si>
  <si>
    <t xml:space="preserve">Coste de mantenimiento decenal: $ 21,54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</si>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</sst>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72.4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2</v>
      </c>
      <c r="G10" s="12">
        <v>41.28</v>
      </c>
      <c r="H10" s="12">
        <f ca="1">ROUND(INDIRECT(ADDRESS(ROW()+(0), COLUMN()+(-2), 1))*INDIRECT(ADDRESS(ROW()+(0), COLUMN()+(-1), 1)), 2)</f>
        <v>82.56</v>
      </c>
    </row>
    <row r="11" spans="1:8" ht="34.50" thickBot="1" customHeight="1">
      <c r="A11" s="1" t="s">
        <v>15</v>
      </c>
      <c r="B11" s="1"/>
      <c r="C11" s="1"/>
      <c r="D11" s="10" t="s">
        <v>16</v>
      </c>
      <c r="E11" s="1" t="s">
        <v>17</v>
      </c>
      <c r="F11" s="11">
        <v>1</v>
      </c>
      <c r="G11" s="12">
        <v>71.87</v>
      </c>
      <c r="H11" s="12">
        <f ca="1">ROUND(INDIRECT(ADDRESS(ROW()+(0), COLUMN()+(-2), 1))*INDIRECT(ADDRESS(ROW()+(0), COLUMN()+(-1), 1)), 2)</f>
        <v>71.87</v>
      </c>
    </row>
    <row r="12" spans="1:8" ht="13.50" thickBot="1" customHeight="1">
      <c r="A12" s="1" t="s">
        <v>18</v>
      </c>
      <c r="B12" s="1"/>
      <c r="C12" s="1"/>
      <c r="D12" s="10" t="s">
        <v>19</v>
      </c>
      <c r="E12" s="1" t="s">
        <v>20</v>
      </c>
      <c r="F12" s="11">
        <v>1</v>
      </c>
      <c r="G12" s="12">
        <v>13.22</v>
      </c>
      <c r="H12" s="12">
        <f ca="1">ROUND(INDIRECT(ADDRESS(ROW()+(0), COLUMN()+(-2), 1))*INDIRECT(ADDRESS(ROW()+(0), COLUMN()+(-1), 1)), 2)</f>
        <v>13.22</v>
      </c>
    </row>
    <row r="13" spans="1:8" ht="13.50" thickBot="1" customHeight="1">
      <c r="A13" s="1" t="s">
        <v>21</v>
      </c>
      <c r="B13" s="1"/>
      <c r="C13" s="1"/>
      <c r="D13" s="10" t="s">
        <v>22</v>
      </c>
      <c r="E13" s="1" t="s">
        <v>23</v>
      </c>
      <c r="F13" s="11">
        <v>1</v>
      </c>
      <c r="G13" s="12">
        <v>38.31</v>
      </c>
      <c r="H13" s="12">
        <f ca="1">ROUND(INDIRECT(ADDRESS(ROW()+(0), COLUMN()+(-2), 1))*INDIRECT(ADDRESS(ROW()+(0), COLUMN()+(-1), 1)), 2)</f>
        <v>38.31</v>
      </c>
    </row>
    <row r="14" spans="1:8" ht="24.00" thickBot="1" customHeight="1">
      <c r="A14" s="1" t="s">
        <v>24</v>
      </c>
      <c r="B14" s="1"/>
      <c r="C14" s="1"/>
      <c r="D14" s="10" t="s">
        <v>25</v>
      </c>
      <c r="E14" s="1" t="s">
        <v>26</v>
      </c>
      <c r="F14" s="11">
        <v>1</v>
      </c>
      <c r="G14" s="12">
        <v>177.97</v>
      </c>
      <c r="H14" s="12">
        <f ca="1">ROUND(INDIRECT(ADDRESS(ROW()+(0), COLUMN()+(-2), 1))*INDIRECT(ADDRESS(ROW()+(0), COLUMN()+(-1), 1)), 2)</f>
        <v>177.97</v>
      </c>
    </row>
    <row r="15" spans="1:8" ht="13.50" thickBot="1" customHeight="1">
      <c r="A15" s="1" t="s">
        <v>27</v>
      </c>
      <c r="B15" s="1"/>
      <c r="C15" s="1"/>
      <c r="D15" s="10" t="s">
        <v>28</v>
      </c>
      <c r="E15" s="1" t="s">
        <v>29</v>
      </c>
      <c r="F15" s="13">
        <v>1</v>
      </c>
      <c r="G15" s="14">
        <v>1.95</v>
      </c>
      <c r="H15" s="14">
        <f ca="1">ROUND(INDIRECT(ADDRESS(ROW()+(0), COLUMN()+(-2), 1))*INDIRECT(ADDRESS(ROW()+(0), COLUMN()+(-1), 1)), 2)</f>
        <v>1.95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385.88</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1.223</v>
      </c>
      <c r="G18" s="12">
        <v>17.64</v>
      </c>
      <c r="H18" s="12">
        <f ca="1">ROUND(INDIRECT(ADDRESS(ROW()+(0), COLUMN()+(-2), 1))*INDIRECT(ADDRESS(ROW()+(0), COLUMN()+(-1), 1)), 2)</f>
        <v>21.57</v>
      </c>
    </row>
    <row r="19" spans="1:8" ht="13.50" thickBot="1" customHeight="1">
      <c r="A19" s="1" t="s">
        <v>35</v>
      </c>
      <c r="B19" s="1"/>
      <c r="C19" s="1"/>
      <c r="D19" s="10" t="s">
        <v>36</v>
      </c>
      <c r="E19" s="1" t="s">
        <v>37</v>
      </c>
      <c r="F19" s="13">
        <v>0.611</v>
      </c>
      <c r="G19" s="14">
        <v>10.99</v>
      </c>
      <c r="H19" s="14">
        <f ca="1">ROUND(INDIRECT(ADDRESS(ROW()+(0), COLUMN()+(-2), 1))*INDIRECT(ADDRESS(ROW()+(0), COLUMN()+(-1), 1)), 2)</f>
        <v>6.71</v>
      </c>
    </row>
    <row r="20" spans="1:8" ht="13.50" thickBot="1" customHeight="1">
      <c r="A20" s="15"/>
      <c r="B20" s="15"/>
      <c r="C20" s="15"/>
      <c r="D20" s="15"/>
      <c r="E20" s="15"/>
      <c r="F20" s="9" t="s">
        <v>38</v>
      </c>
      <c r="G20" s="9"/>
      <c r="H20" s="17">
        <f ca="1">ROUND(SUM(INDIRECT(ADDRESS(ROW()+(-1), COLUMN()+(0), 1)),INDIRECT(ADDRESS(ROW()+(-2), COLUMN()+(0), 1))), 2)</f>
        <v>28.28</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4</v>
      </c>
      <c r="G22" s="14">
        <f ca="1">ROUND(SUM(INDIRECT(ADDRESS(ROW()+(-2), COLUMN()+(1), 1)),INDIRECT(ADDRESS(ROW()+(-6), COLUMN()+(1), 1))), 2)</f>
        <v>414.16</v>
      </c>
      <c r="H22" s="14">
        <f ca="1">ROUND(INDIRECT(ADDRESS(ROW()+(0), COLUMN()+(-2), 1))*INDIRECT(ADDRESS(ROW()+(0), COLUMN()+(-1), 1))/100, 2)</f>
        <v>16.57</v>
      </c>
    </row>
    <row r="23" spans="1:8" ht="13.50" thickBot="1" customHeight="1">
      <c r="A23" s="21" t="s">
        <v>42</v>
      </c>
      <c r="B23" s="21"/>
      <c r="C23" s="21"/>
      <c r="D23" s="22"/>
      <c r="E23" s="23"/>
      <c r="F23" s="24" t="s">
        <v>43</v>
      </c>
      <c r="G23" s="25"/>
      <c r="H23" s="26">
        <f ca="1">ROUND(SUM(INDIRECT(ADDRESS(ROW()+(-1), COLUMN()+(0), 1)),INDIRECT(ADDRESS(ROW()+(-3), COLUMN()+(0), 1)),INDIRECT(ADDRESS(ROW()+(-7), COLUMN()+(0), 1))), 2)</f>
        <v>430.73</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