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<sst xmlns="http://schemas.openxmlformats.org/spreadsheetml/2006/main" count="47" uniqueCount="47">
  <si>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</si>
  <si>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IEP010</t>
  </si>
  <si>
    <t xml:space="preserve">Ud</t>
  </si>
  <si>
    <t xml:space="preserve">Red de toma de tierra para estructura.</t>
  </si>
  <si>
    <r>
      <rPr>
        <sz val="8.25"/>
        <color rgb="FF000000"/>
        <rFont val="Arial"/>
        <family val="2"/>
      </rPr>
      <t xml:space="preserve">Red de toma de tierra para estructura de concreto del edificio con 90 m de conductor de cobre desnudo de 35 mm², y 2 picas.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</si>
  <si>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</si>
  <si>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</si>
  <si>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</si>
  <si>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</si>
  <si>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</si>
  <si>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</si>
  <si>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</si>
  <si>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mt35ttc010b</t>
  </si>
  <si>
    <t xml:space="preserve">m</t>
  </si>
  <si>
    <t xml:space="preserve">Conductor de cobre desnudo, de 35 mm².</t>
  </si>
  <si>
    <t xml:space="preserve">mt35tte010b</t>
  </si>
  <si>
    <t xml:space="preserve">Ud</t>
  </si>
  <si>
    <t xml:space="preserve">Electrodo para red de toma de tierra cobreado con 300 µm, fabricado en acero, de 15 mm de diámetro y 2 m de longitud.</t>
  </si>
  <si>
    <t xml:space="preserve">mt35tta040</t>
  </si>
  <si>
    <t xml:space="preserve">Ud</t>
  </si>
  <si>
    <t xml:space="preserve">Grapa abarcón para conexión de pica.</t>
  </si>
  <si>
    <t xml:space="preserve">mt35tts010b</t>
  </si>
  <si>
    <t xml:space="preserve">Ud</t>
  </si>
  <si>
    <t xml:space="preserve">Soldadura aluminotérmica del cable conductor a redondo.</t>
  </si>
  <si>
    <t xml:space="preserve">mt35tta010</t>
  </si>
  <si>
    <t xml:space="preserve">Ud</t>
  </si>
  <si>
    <t xml:space="preserve">Caja de registro de polipropileno para toma de tierra, de 300x300 mm, con tapa de registro.</t>
  </si>
  <si>
    <t xml:space="preserve">mt35tta030</t>
  </si>
  <si>
    <t xml:space="preserve">Ud</t>
  </si>
  <si>
    <t xml:space="preserve">Puente para comprobación de puesta a tierra de la instalación eléctrica.</t>
  </si>
  <si>
    <t xml:space="preserve">mt35www020</t>
  </si>
  <si>
    <t xml:space="preserve">Ud</t>
  </si>
  <si>
    <t xml:space="preserve">Material auxiliar para instalaciones de toma de tierra.</t>
  </si>
  <si>
    <t xml:space="preserve">Subtotal materiales:</t>
  </si>
  <si>
    <t xml:space="preserve">Mano de obra</t>
  </si>
  <si>
    <t xml:space="preserve">mo003</t>
  </si>
  <si>
    <t xml:space="preserve">h</t>
  </si>
  <si>
    <t xml:space="preserve">Instalador electricista.</t>
  </si>
  <si>
    <t xml:space="preserve">mo102</t>
  </si>
  <si>
    <t xml:space="preserve">h</t>
  </si>
  <si>
    <t xml:space="preserve">Principiante de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</si>
  <si>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</si>
  <si>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</si>
  <si>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</si>
  <si>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</si>
  <si>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$ 14,73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</si>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</sst>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82" customWidth="1"/>
    <col min="4" max="4" width="73.44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90</v>
      </c>
      <c r="F10" s="12">
        <v>4.04</v>
      </c>
      <c r="G10" s="12">
        <f ca="1">ROUND(INDIRECT(ADDRESS(ROW()+(0), COLUMN()+(-2), 1))*INDIRECT(ADDRESS(ROW()+(0), COLUMN()+(-1), 1)), 2)</f>
        <v>363.6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2</v>
      </c>
      <c r="F11" s="12">
        <v>25.88</v>
      </c>
      <c r="G11" s="12">
        <f ca="1">ROUND(INDIRECT(ADDRESS(ROW()+(0), COLUMN()+(-2), 1))*INDIRECT(ADDRESS(ROW()+(0), COLUMN()+(-1), 1)), 2)</f>
        <v>51.76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4</v>
      </c>
      <c r="F12" s="12">
        <v>1.44</v>
      </c>
      <c r="G12" s="12">
        <f ca="1">ROUND(INDIRECT(ADDRESS(ROW()+(0), COLUMN()+(-2), 1))*INDIRECT(ADDRESS(ROW()+(0), COLUMN()+(-1), 1)), 2)</f>
        <v>5.76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4</v>
      </c>
      <c r="F13" s="12">
        <v>5.94</v>
      </c>
      <c r="G13" s="12">
        <f ca="1">ROUND(INDIRECT(ADDRESS(ROW()+(0), COLUMN()+(-2), 1))*INDIRECT(ADDRESS(ROW()+(0), COLUMN()+(-1), 1)), 2)</f>
        <v>23.76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1">
        <v>1</v>
      </c>
      <c r="F14" s="12">
        <v>106.41</v>
      </c>
      <c r="G14" s="12">
        <f ca="1">ROUND(INDIRECT(ADDRESS(ROW()+(0), COLUMN()+(-2), 1))*INDIRECT(ADDRESS(ROW()+(0), COLUMN()+(-1), 1)), 2)</f>
        <v>106.41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1</v>
      </c>
      <c r="F15" s="12">
        <v>66.15</v>
      </c>
      <c r="G15" s="12">
        <f ca="1">ROUND(INDIRECT(ADDRESS(ROW()+(0), COLUMN()+(-2), 1))*INDIRECT(ADDRESS(ROW()+(0), COLUMN()+(-1), 1)), 2)</f>
        <v>66.15</v>
      </c>
    </row>
    <row r="16" spans="1:7" ht="13.50" thickBot="1" customHeight="1">
      <c r="A16" s="1" t="s">
        <v>30</v>
      </c>
      <c r="B16" s="1"/>
      <c r="C16" s="10" t="s">
        <v>31</v>
      </c>
      <c r="D16" s="1" t="s">
        <v>32</v>
      </c>
      <c r="E16" s="13">
        <v>1</v>
      </c>
      <c r="F16" s="14">
        <v>1.65</v>
      </c>
      <c r="G16" s="14">
        <f ca="1">ROUND(INDIRECT(ADDRESS(ROW()+(0), COLUMN()+(-2), 1))*INDIRECT(ADDRESS(ROW()+(0), COLUMN()+(-1), 1)), 2)</f>
        <v>1.65</v>
      </c>
    </row>
    <row r="17" spans="1:7" ht="13.50" thickBot="1" customHeight="1">
      <c r="A17" s="15"/>
      <c r="B17" s="15"/>
      <c r="C17" s="15"/>
      <c r="D17" s="15"/>
      <c r="E17" s="9" t="s">
        <v>33</v>
      </c>
      <c r="F17" s="9"/>
      <c r="G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619.09</v>
      </c>
    </row>
    <row r="18" spans="1:7" ht="13.50" thickBot="1" customHeight="1">
      <c r="A18" s="15">
        <v>2</v>
      </c>
      <c r="B18" s="15"/>
      <c r="C18" s="15"/>
      <c r="D18" s="18" t="s">
        <v>34</v>
      </c>
      <c r="E18" s="18"/>
      <c r="F18" s="15"/>
      <c r="G18" s="15"/>
    </row>
    <row r="19" spans="1:7" ht="13.50" thickBot="1" customHeight="1">
      <c r="A19" s="1" t="s">
        <v>35</v>
      </c>
      <c r="B19" s="1"/>
      <c r="C19" s="10" t="s">
        <v>36</v>
      </c>
      <c r="D19" s="1" t="s">
        <v>37</v>
      </c>
      <c r="E19" s="11">
        <v>3.465</v>
      </c>
      <c r="F19" s="12">
        <v>18.33</v>
      </c>
      <c r="G19" s="12">
        <f ca="1">ROUND(INDIRECT(ADDRESS(ROW()+(0), COLUMN()+(-2), 1))*INDIRECT(ADDRESS(ROW()+(0), COLUMN()+(-1), 1)), 2)</f>
        <v>63.51</v>
      </c>
    </row>
    <row r="20" spans="1:7" ht="13.50" thickBot="1" customHeight="1">
      <c r="A20" s="1" t="s">
        <v>38</v>
      </c>
      <c r="B20" s="1"/>
      <c r="C20" s="10" t="s">
        <v>39</v>
      </c>
      <c r="D20" s="1" t="s">
        <v>40</v>
      </c>
      <c r="E20" s="13">
        <v>3.465</v>
      </c>
      <c r="F20" s="14">
        <v>11.42</v>
      </c>
      <c r="G20" s="14">
        <f ca="1">ROUND(INDIRECT(ADDRESS(ROW()+(0), COLUMN()+(-2), 1))*INDIRECT(ADDRESS(ROW()+(0), COLUMN()+(-1), 1)), 2)</f>
        <v>39.57</v>
      </c>
    </row>
    <row r="21" spans="1:7" ht="13.50" thickBot="1" customHeight="1">
      <c r="A21" s="15"/>
      <c r="B21" s="15"/>
      <c r="C21" s="15"/>
      <c r="D21" s="15"/>
      <c r="E21" s="9" t="s">
        <v>41</v>
      </c>
      <c r="F21" s="9"/>
      <c r="G21" s="17">
        <f ca="1">ROUND(SUM(INDIRECT(ADDRESS(ROW()+(-1), COLUMN()+(0), 1)),INDIRECT(ADDRESS(ROW()+(-2), COLUMN()+(0), 1))), 2)</f>
        <v>103.08</v>
      </c>
    </row>
    <row r="22" spans="1:7" ht="13.50" thickBot="1" customHeight="1">
      <c r="A22" s="15">
        <v>3</v>
      </c>
      <c r="B22" s="15"/>
      <c r="C22" s="15"/>
      <c r="D22" s="18" t="s">
        <v>42</v>
      </c>
      <c r="E22" s="18"/>
      <c r="F22" s="15"/>
      <c r="G22" s="15"/>
    </row>
    <row r="23" spans="1:7" ht="13.50" thickBot="1" customHeight="1">
      <c r="A23" s="19"/>
      <c r="B23" s="19"/>
      <c r="C23" s="20" t="s">
        <v>43</v>
      </c>
      <c r="D23" s="19" t="s">
        <v>44</v>
      </c>
      <c r="E23" s="13">
        <v>2</v>
      </c>
      <c r="F23" s="14">
        <f ca="1">ROUND(SUM(INDIRECT(ADDRESS(ROW()+(-2), COLUMN()+(1), 1)),INDIRECT(ADDRESS(ROW()+(-6), COLUMN()+(1), 1))), 2)</f>
        <v>722.17</v>
      </c>
      <c r="G23" s="14">
        <f ca="1">ROUND(INDIRECT(ADDRESS(ROW()+(0), COLUMN()+(-2), 1))*INDIRECT(ADDRESS(ROW()+(0), COLUMN()+(-1), 1))/100, 2)</f>
        <v>14.44</v>
      </c>
    </row>
    <row r="24" spans="1:7" ht="13.50" thickBot="1" customHeight="1">
      <c r="A24" s="21" t="s">
        <v>45</v>
      </c>
      <c r="B24" s="21"/>
      <c r="C24" s="22"/>
      <c r="D24" s="23"/>
      <c r="E24" s="24" t="s">
        <v>46</v>
      </c>
      <c r="F24" s="25"/>
      <c r="G24" s="26">
        <f ca="1">ROUND(SUM(INDIRECT(ADDRESS(ROW()+(-1), COLUMN()+(0), 1)),INDIRECT(ADDRESS(ROW()+(-3), COLUMN()+(0), 1)),INDIRECT(ADDRESS(ROW()+(-7), COLUMN()+(0), 1))), 2)</f>
        <v>736.61</v>
      </c>
    </row>
  </sheetData>
  <mergeCells count="26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E17:F17"/>
    <mergeCell ref="A18:B18"/>
    <mergeCell ref="D18:E18"/>
    <mergeCell ref="A19:B19"/>
    <mergeCell ref="A20:B20"/>
    <mergeCell ref="A21:B21"/>
    <mergeCell ref="E21:F21"/>
    <mergeCell ref="A22:B22"/>
    <mergeCell ref="D22:E22"/>
    <mergeCell ref="A23:B23"/>
    <mergeCell ref="A24:D24"/>
    <mergeCell ref="E24:F24"/>
  </mergeCells>
  <pageMargins left="0.147638" right="0.147638" top="0.206693" bottom="0.206693" header="0.0" footer="0.0"/>
  <pageSetup paperSize="9" orientation="portrait"/>
  <rowBreaks count="0" manualBreakCount="0">
    </rowBreaks>
</worksheet>
</file>