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<sst xmlns="http://schemas.openxmlformats.org/spreadsheetml/2006/main" count="61" uniqueCount="61">
  <si>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</si>
  <si>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ICD010</t>
  </si>
  <si>
    <t xml:space="preserve">Ud</t>
  </si>
  <si>
    <t xml:space="preserve">Tanque enterrado.</t>
  </si>
  <si>
    <r>
      <rPr>
        <sz val="8.25"/>
        <color rgb="FF000000"/>
        <rFont val="Arial"/>
        <family val="2"/>
      </rPr>
      <t xml:space="preserve">Tanque de gasóleo enterrado de lámina de acero, de doble pared, con una capacidad de 3500 litros, para consumos colectivos, con grupo de presión.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</si>
  <si>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</si>
  <si>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</si>
  <si>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</si>
  <si>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</si>
  <si>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</si>
  <si>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</si>
  <si>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</si>
  <si>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mt38dep020b</t>
  </si>
  <si>
    <t xml:space="preserve">Ud</t>
  </si>
  <si>
    <t xml:space="preserve">Tanque de diesel de lámina de acero, enterrado, de doble pared, con una capacidad de 3500 litros, para consumos colectivos. Tratamiento exterior: granallado SA 2 1/2 y acabado mediante capa de resina de poliuretano de 600 micras de espesor. Incluso elementos de protección según normativa.</t>
  </si>
  <si>
    <t xml:space="preserve">mt38dep028a</t>
  </si>
  <si>
    <t xml:space="preserve">Ud</t>
  </si>
  <si>
    <t xml:space="preserve">Equipo de presión de gasóleo, formado por grupo y accesorios.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</si>
  <si>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</si>
  <si>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</si>
  <si>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</si>
  <si>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</si>
  <si>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</si>
  <si>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</si>
  <si>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</si>
  <si>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</si>
  <si>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boca de carga, valvulería y accesorios de conexión para tanque de combustibles líquidos.</t>
  </si>
  <si>
    <t xml:space="preserve">mt38dep026a</t>
  </si>
  <si>
    <t xml:space="preserve">Ud</t>
  </si>
  <si>
    <t xml:space="preserve">Tapa de registro de 70x70 cm, de fundición, para inspección de tanque enterrado de combustibles líquidos. Incluso accesorios.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</si>
  <si>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</si>
  <si>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</si>
  <si>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</si>
  <si>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mt43tco010ha</t>
  </si>
  <si>
    <t xml:space="preserve">m</t>
  </si>
  <si>
    <t xml:space="preserve">Tubo de cobre estirado en frío sin soldadura, diámetro D=51/54 mm y 1,5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</si>
  <si>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</si>
  <si>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</si>
  <si>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</si>
  <si>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mt38dep021b</t>
  </si>
  <si>
    <t xml:space="preserve">Ud</t>
  </si>
  <si>
    <t xml:space="preserve">Equipo de protección catódica para tanque de diesel de lámina de acero, enterrado, de doble pared, con una capacidad de 3500 litros, para consumos colectivos.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</si>
  <si>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</si>
  <si>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</si>
  <si>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</si>
  <si>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</si>
  <si>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</si>
  <si>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</si>
  <si>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</si>
  <si>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</si>
  <si>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</si>
  <si>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</si>
  <si>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</si>
  <si>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</si>
  <si>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</si>
  <si>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</si>
  <si>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</si>
  <si>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</si>
  <si>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</si>
  <si>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$ 213,93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</si>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</sst>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7.49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4284.85</v>
      </c>
      <c r="H10" s="12">
        <f ca="1">ROUND(INDIRECT(ADDRESS(ROW()+(0), COLUMN()+(-2), 1))*INDIRECT(ADDRESS(ROW()+(0), COLUMN()+(-1), 1)), 2)</f>
        <v>4284.85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1288.94</v>
      </c>
      <c r="H11" s="12">
        <f ca="1">ROUND(INDIRECT(ADDRESS(ROW()+(0), COLUMN()+(-2), 1))*INDIRECT(ADDRESS(ROW()+(0), COLUMN()+(-1), 1)), 2)</f>
        <v>1288.94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246.99</v>
      </c>
      <c r="H12" s="12">
        <f ca="1">ROUND(INDIRECT(ADDRESS(ROW()+(0), COLUMN()+(-2), 1))*INDIRECT(ADDRESS(ROW()+(0), COLUMN()+(-1), 1)), 2)</f>
        <v>246.99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46.33</v>
      </c>
      <c r="H13" s="12">
        <f ca="1">ROUND(INDIRECT(ADDRESS(ROW()+(0), COLUMN()+(-2), 1))*INDIRECT(ADDRESS(ROW()+(0), COLUMN()+(-1), 1)), 2)</f>
        <v>46.33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134.54</v>
      </c>
      <c r="H14" s="12">
        <f ca="1">ROUND(INDIRECT(ADDRESS(ROW()+(0), COLUMN()+(-2), 1))*INDIRECT(ADDRESS(ROW()+(0), COLUMN()+(-1), 1)), 2)</f>
        <v>134.54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119.21</v>
      </c>
      <c r="H15" s="12">
        <f ca="1">ROUND(INDIRECT(ADDRESS(ROW()+(0), COLUMN()+(-2), 1))*INDIRECT(ADDRESS(ROW()+(0), COLUMN()+(-1), 1)), 2)</f>
        <v>119.21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27.8</v>
      </c>
      <c r="G16" s="12">
        <v>3.34</v>
      </c>
      <c r="H16" s="12">
        <f ca="1">ROUND(INDIRECT(ADDRESS(ROW()+(0), COLUMN()+(-2), 1))*INDIRECT(ADDRESS(ROW()+(0), COLUMN()+(-1), 1)), 2)</f>
        <v>92.85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</v>
      </c>
      <c r="G17" s="12">
        <v>16.74</v>
      </c>
      <c r="H17" s="12">
        <f ca="1">ROUND(INDIRECT(ADDRESS(ROW()+(0), COLUMN()+(-2), 1))*INDIRECT(ADDRESS(ROW()+(0), COLUMN()+(-1), 1)), 2)</f>
        <v>33.48</v>
      </c>
    </row>
    <row r="18" spans="1:8" ht="66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25</v>
      </c>
      <c r="G18" s="12">
        <v>4.34</v>
      </c>
      <c r="H18" s="12">
        <f ca="1">ROUND(INDIRECT(ADDRESS(ROW()+(0), COLUMN()+(-2), 1))*INDIRECT(ADDRESS(ROW()+(0), COLUMN()+(-1), 1)), 2)</f>
        <v>108.5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1</v>
      </c>
      <c r="G19" s="14">
        <v>150.49</v>
      </c>
      <c r="H19" s="14">
        <f ca="1">ROUND(INDIRECT(ADDRESS(ROW()+(0), COLUMN()+(-2), 1))*INDIRECT(ADDRESS(ROW()+(0), COLUMN()+(-1), 1)), 2)</f>
        <v>150.49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6506.18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24.0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2.027</v>
      </c>
      <c r="G22" s="14">
        <v>86.94</v>
      </c>
      <c r="H22" s="14">
        <f ca="1">ROUND(INDIRECT(ADDRESS(ROW()+(0), COLUMN()+(-2), 1))*INDIRECT(ADDRESS(ROW()+(0), COLUMN()+(-1), 1)), 2)</f>
        <v>176.23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1))), 2)</f>
        <v>176.23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10.782</v>
      </c>
      <c r="G25" s="12">
        <v>17.64</v>
      </c>
      <c r="H25" s="12">
        <f ca="1">ROUND(INDIRECT(ADDRESS(ROW()+(0), COLUMN()+(-2), 1))*INDIRECT(ADDRESS(ROW()+(0), COLUMN()+(-1), 1)), 2)</f>
        <v>190.19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3">
        <v>10.782</v>
      </c>
      <c r="G26" s="14">
        <v>10.99</v>
      </c>
      <c r="H26" s="14">
        <f ca="1">ROUND(INDIRECT(ADDRESS(ROW()+(0), COLUMN()+(-2), 1))*INDIRECT(ADDRESS(ROW()+(0), COLUMN()+(-1), 1)), 2)</f>
        <v>118.49</v>
      </c>
    </row>
    <row r="27" spans="1:8" ht="13.50" thickBot="1" customHeight="1">
      <c r="A27" s="15"/>
      <c r="B27" s="15"/>
      <c r="C27" s="15"/>
      <c r="D27" s="15"/>
      <c r="E27" s="15"/>
      <c r="F27" s="9" t="s">
        <v>55</v>
      </c>
      <c r="G27" s="9"/>
      <c r="H27" s="17">
        <f ca="1">ROUND(SUM(INDIRECT(ADDRESS(ROW()+(-1), COLUMN()+(0), 1)),INDIRECT(ADDRESS(ROW()+(-2), COLUMN()+(0), 1))), 2)</f>
        <v>308.68</v>
      </c>
    </row>
    <row r="28" spans="1:8" ht="13.50" thickBot="1" customHeight="1">
      <c r="A28" s="15">
        <v>4</v>
      </c>
      <c r="B28" s="15"/>
      <c r="C28" s="15"/>
      <c r="D28" s="15"/>
      <c r="E28" s="18" t="s">
        <v>56</v>
      </c>
      <c r="F28" s="18"/>
      <c r="G28" s="15"/>
      <c r="H28" s="15"/>
    </row>
    <row r="29" spans="1:8" ht="13.50" thickBot="1" customHeight="1">
      <c r="A29" s="19"/>
      <c r="B29" s="19"/>
      <c r="C29" s="20" t="s">
        <v>57</v>
      </c>
      <c r="D29" s="20"/>
      <c r="E29" s="19" t="s">
        <v>58</v>
      </c>
      <c r="F29" s="13">
        <v>2</v>
      </c>
      <c r="G29" s="14">
        <f ca="1">ROUND(SUM(INDIRECT(ADDRESS(ROW()+(-2), COLUMN()+(1), 1)),INDIRECT(ADDRESS(ROW()+(-6), COLUMN()+(1), 1)),INDIRECT(ADDRESS(ROW()+(-9), COLUMN()+(1), 1))), 2)</f>
        <v>6991.09</v>
      </c>
      <c r="H29" s="14">
        <f ca="1">ROUND(INDIRECT(ADDRESS(ROW()+(0), COLUMN()+(-2), 1))*INDIRECT(ADDRESS(ROW()+(0), COLUMN()+(-1), 1))/100, 2)</f>
        <v>139.82</v>
      </c>
    </row>
    <row r="30" spans="1:8" ht="13.50" thickBot="1" customHeight="1">
      <c r="A30" s="21" t="s">
        <v>59</v>
      </c>
      <c r="B30" s="21"/>
      <c r="C30" s="22"/>
      <c r="D30" s="22"/>
      <c r="E30" s="23"/>
      <c r="F30" s="24" t="s">
        <v>60</v>
      </c>
      <c r="G30" s="25"/>
      <c r="H30" s="26">
        <f ca="1">ROUND(SUM(INDIRECT(ADDRESS(ROW()+(-1), COLUMN()+(0), 1)),INDIRECT(ADDRESS(ROW()+(-3), COLUMN()+(0), 1)),INDIRECT(ADDRESS(ROW()+(-7), COLUMN()+(0), 1)),INDIRECT(ADDRESS(ROW()+(-10), COLUMN()+(0), 1))), 2)</f>
        <v>7130.91</v>
      </c>
    </row>
  </sheetData>
  <mergeCells count="5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